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013100050\Desktop\"/>
    </mc:Choice>
  </mc:AlternateContent>
  <bookViews>
    <workbookView xWindow="0" yWindow="98250" windowWidth="16605" windowHeight="12960" tabRatio="854"/>
  </bookViews>
  <sheets>
    <sheet name="別紙1" sheetId="25" r:id="rId1"/>
    <sheet name="別紙2" sheetId="22" r:id="rId2"/>
  </sheets>
  <definedNames>
    <definedName name="_xlnm.Print_Area" localSheetId="0">別紙1!$B$4:$K$39</definedName>
    <definedName name="_xlnm.Print_Area" localSheetId="1">別紙2!$B$3:$D$41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2" l="1"/>
  <c r="E37" i="22"/>
  <c r="C37" i="22"/>
  <c r="G48" i="22"/>
  <c r="E48" i="22"/>
  <c r="C48" i="22"/>
  <c r="C59" i="22"/>
  <c r="G59" i="22"/>
  <c r="E59" i="22"/>
  <c r="G14" i="22" l="1"/>
  <c r="E14" i="22"/>
  <c r="C14" i="22"/>
  <c r="J32" i="25"/>
  <c r="B3" i="22" l="1"/>
  <c r="H24" i="25" l="1"/>
  <c r="E45" i="25"/>
  <c r="C42" i="25" l="1"/>
  <c r="H30" i="22" l="1"/>
  <c r="H29" i="22"/>
  <c r="H28" i="22"/>
  <c r="H27" i="22"/>
  <c r="H26" i="22"/>
  <c r="D27" i="22"/>
  <c r="D28" i="22"/>
  <c r="D29" i="22"/>
  <c r="D30" i="22"/>
  <c r="D26" i="22"/>
  <c r="B27" i="22"/>
  <c r="B28" i="22"/>
  <c r="B29" i="22"/>
  <c r="B30" i="22"/>
  <c r="B26" i="22"/>
  <c r="G58" i="22" l="1"/>
  <c r="G57" i="22"/>
  <c r="G47" i="22"/>
  <c r="G46" i="22"/>
  <c r="G36" i="22"/>
  <c r="G35" i="22"/>
  <c r="G16" i="22" l="1"/>
  <c r="G23" i="22" s="1"/>
  <c r="B4" i="22"/>
  <c r="B2" i="22"/>
  <c r="G30" i="22" l="1"/>
  <c r="G28" i="22"/>
  <c r="G60" i="22" s="1"/>
  <c r="G61" i="22" s="1"/>
  <c r="G63" i="22" s="1"/>
  <c r="G27" i="22"/>
  <c r="G49" i="22" s="1"/>
  <c r="G50" i="22" s="1"/>
  <c r="G52" i="22" s="1"/>
  <c r="G29" i="22"/>
  <c r="G26" i="22"/>
  <c r="G38" i="22" s="1"/>
  <c r="G39" i="22" s="1"/>
  <c r="G41" i="22" s="1"/>
  <c r="E58" i="22"/>
  <c r="C58" i="22"/>
  <c r="E57" i="22"/>
  <c r="C57" i="22"/>
  <c r="E47" i="22"/>
  <c r="C47" i="22"/>
  <c r="E46" i="22"/>
  <c r="C46" i="22"/>
  <c r="E36" i="22"/>
  <c r="E35" i="22"/>
  <c r="C36" i="22"/>
  <c r="C35" i="22"/>
  <c r="E16" i="22"/>
  <c r="E23" i="22" s="1"/>
  <c r="F2" i="22"/>
  <c r="L2" i="25"/>
  <c r="E27" i="22" l="1"/>
  <c r="E49" i="22" s="1"/>
  <c r="E50" i="22" s="1"/>
  <c r="E26" i="22"/>
  <c r="E38" i="22" s="1"/>
  <c r="E39" i="22" s="1"/>
  <c r="E41" i="22" s="1"/>
  <c r="E30" i="22"/>
  <c r="E28" i="22"/>
  <c r="E60" i="22" s="1"/>
  <c r="E29" i="22"/>
  <c r="C16" i="22"/>
  <c r="C23" i="22" s="1"/>
  <c r="I30" i="25"/>
  <c r="I29" i="25"/>
  <c r="I28" i="25"/>
  <c r="H2" i="22"/>
  <c r="I32" i="25"/>
  <c r="H32" i="25"/>
  <c r="G32" i="25"/>
  <c r="C28" i="22" l="1"/>
  <c r="C60" i="22" s="1"/>
  <c r="C61" i="22" s="1"/>
  <c r="C63" i="22" s="1"/>
  <c r="C30" i="22"/>
  <c r="C26" i="22"/>
  <c r="C38" i="22" s="1"/>
  <c r="C39" i="22" s="1"/>
  <c r="C41" i="22" s="1"/>
  <c r="C27" i="22"/>
  <c r="C49" i="22" s="1"/>
  <c r="C50" i="22" s="1"/>
  <c r="C52" i="22" s="1"/>
  <c r="C29" i="22"/>
  <c r="E61" i="22"/>
  <c r="E63" i="22" s="1"/>
  <c r="E52" i="22"/>
  <c r="C33" i="25"/>
  <c r="D33" i="25" s="1"/>
  <c r="H3" i="22" l="1"/>
</calcChain>
</file>

<file path=xl/sharedStrings.xml><?xml version="1.0" encoding="utf-8"?>
<sst xmlns="http://schemas.openxmlformats.org/spreadsheetml/2006/main" count="142" uniqueCount="102">
  <si>
    <t>入院</t>
    <rPh sb="0" eb="2">
      <t>ニュウイン</t>
    </rPh>
    <phoneticPr fontId="2"/>
  </si>
  <si>
    <t>実通院</t>
    <rPh sb="0" eb="1">
      <t>ジツ</t>
    </rPh>
    <rPh sb="1" eb="3">
      <t>ツウイン</t>
    </rPh>
    <phoneticPr fontId="2"/>
  </si>
  <si>
    <t>入院/通院</t>
    <rPh sb="0" eb="2">
      <t>ニュウイン</t>
    </rPh>
    <rPh sb="3" eb="5">
      <t>ツウイン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</si>
  <si>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</si>
  <si>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</si>
  <si>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場所</t>
    <rPh sb="0" eb="2">
      <t>バショ</t>
    </rPh>
    <phoneticPr fontId="2"/>
  </si>
  <si>
    <t>態様</t>
    <rPh sb="0" eb="2">
      <t>タイヨウ</t>
    </rPh>
    <phoneticPr fontId="2"/>
  </si>
  <si>
    <t>傷病名</t>
    <rPh sb="0" eb="2">
      <t>ショウビョウ</t>
    </rPh>
    <rPh sb="2" eb="3">
      <t>メイ</t>
    </rPh>
    <phoneticPr fontId="2"/>
  </si>
  <si>
    <t>治療経過</t>
    <rPh sb="0" eb="2">
      <t>チリョウ</t>
    </rPh>
    <rPh sb="2" eb="4">
      <t>ケイカ</t>
    </rPh>
    <phoneticPr fontId="2"/>
  </si>
  <si>
    <t>職業：</t>
    <rPh sb="0" eb="2">
      <t>ショクギョウ</t>
    </rPh>
    <phoneticPr fontId="2"/>
  </si>
  <si>
    <t>運転者：</t>
    <rPh sb="0" eb="2">
      <t>ウンテン</t>
    </rPh>
    <rPh sb="2" eb="3">
      <t>シャ</t>
    </rPh>
    <phoneticPr fontId="2"/>
  </si>
  <si>
    <t>原告側の主張</t>
    <rPh sb="0" eb="2">
      <t>ゲンコク</t>
    </rPh>
    <rPh sb="2" eb="3">
      <t>ガワ</t>
    </rPh>
    <rPh sb="4" eb="6">
      <t>シュチョウ</t>
    </rPh>
    <phoneticPr fontId="2"/>
  </si>
  <si>
    <t>生年月日：</t>
    <rPh sb="0" eb="2">
      <t>セイネン</t>
    </rPh>
    <rPh sb="2" eb="4">
      <t>ガッピ</t>
    </rPh>
    <phoneticPr fontId="2"/>
  </si>
  <si>
    <t>小計</t>
    <rPh sb="0" eb="2">
      <t>ショウケイ</t>
    </rPh>
    <phoneticPr fontId="12"/>
  </si>
  <si>
    <t>過失相殺</t>
    <rPh sb="0" eb="2">
      <t>カシツ</t>
    </rPh>
    <rPh sb="2" eb="4">
      <t>ソウサイ</t>
    </rPh>
    <phoneticPr fontId="12"/>
  </si>
  <si>
    <t>過失相殺後</t>
    <rPh sb="0" eb="2">
      <t>カシツ</t>
    </rPh>
    <rPh sb="2" eb="4">
      <t>ソウサイ</t>
    </rPh>
    <rPh sb="4" eb="5">
      <t>ゴ</t>
    </rPh>
    <phoneticPr fontId="12"/>
  </si>
  <si>
    <t>弁護士費用</t>
    <rPh sb="0" eb="3">
      <t>ベンゴシ</t>
    </rPh>
    <rPh sb="3" eb="5">
      <t>ヒヨウ</t>
    </rPh>
    <phoneticPr fontId="12"/>
  </si>
  <si>
    <t>合計</t>
    <rPh sb="0" eb="2">
      <t>ゴウケイ</t>
    </rPh>
    <phoneticPr fontId="12"/>
  </si>
  <si>
    <t>⑴　事故の発生</t>
    <rPh sb="2" eb="4">
      <t>ジコ</t>
    </rPh>
    <rPh sb="5" eb="7">
      <t>ハッセイ</t>
    </rPh>
    <phoneticPr fontId="2"/>
  </si>
  <si>
    <t>被告車</t>
    <rPh sb="0" eb="2">
      <t>ヒコク</t>
    </rPh>
    <rPh sb="2" eb="3">
      <t>シャ</t>
    </rPh>
    <phoneticPr fontId="2"/>
  </si>
  <si>
    <t>治療費</t>
    <rPh sb="0" eb="2">
      <t>チリョウ</t>
    </rPh>
    <rPh sb="2" eb="3">
      <t>ヒ</t>
    </rPh>
    <phoneticPr fontId="13"/>
  </si>
  <si>
    <t>原告側
主張額</t>
    <rPh sb="0" eb="2">
      <t>ゲンコク</t>
    </rPh>
    <rPh sb="2" eb="3">
      <t>ガワ</t>
    </rPh>
    <rPh sb="4" eb="6">
      <t>シュチョウ</t>
    </rPh>
    <rPh sb="6" eb="7">
      <t>ガク</t>
    </rPh>
    <phoneticPr fontId="2"/>
  </si>
  <si>
    <t>被告側
主張額</t>
    <rPh sb="0" eb="2">
      <t>ヒコク</t>
    </rPh>
    <rPh sb="2" eb="3">
      <t>ガワ</t>
    </rPh>
    <rPh sb="4" eb="6">
      <t>シュチョウ</t>
    </rPh>
    <rPh sb="6" eb="7">
      <t>ガク</t>
    </rPh>
    <phoneticPr fontId="2"/>
  </si>
  <si>
    <t>死亡者</t>
    <rPh sb="0" eb="3">
      <t>シボウシャ</t>
    </rPh>
    <phoneticPr fontId="2"/>
  </si>
  <si>
    <t>⑶　死亡結果等</t>
    <rPh sb="2" eb="4">
      <t>シボウ</t>
    </rPh>
    <rPh sb="4" eb="6">
      <t>ケッカ</t>
    </rPh>
    <rPh sb="6" eb="7">
      <t>トウ</t>
    </rPh>
    <phoneticPr fontId="2"/>
  </si>
  <si>
    <t>死亡日</t>
    <rPh sb="0" eb="3">
      <t>シボウビ</t>
    </rPh>
    <phoneticPr fontId="2"/>
  </si>
  <si>
    <t>相続分</t>
    <rPh sb="0" eb="3">
      <t>ソウゾクブン</t>
    </rPh>
    <phoneticPr fontId="2"/>
  </si>
  <si>
    <t>死亡慰謝料</t>
    <rPh sb="0" eb="2">
      <t>シボウ</t>
    </rPh>
    <rPh sb="2" eb="5">
      <t>イシャリョウ</t>
    </rPh>
    <phoneticPr fontId="13"/>
  </si>
  <si>
    <t>続柄</t>
    <rPh sb="0" eb="2">
      <t>ゾクガラ</t>
    </rPh>
    <phoneticPr fontId="2"/>
  </si>
  <si>
    <t>葬儀費</t>
    <rPh sb="0" eb="2">
      <t>ソウギ</t>
    </rPh>
    <rPh sb="2" eb="3">
      <t>ヒ</t>
    </rPh>
    <phoneticPr fontId="13"/>
  </si>
  <si>
    <t>固有慰謝料</t>
    <rPh sb="0" eb="2">
      <t>コユウ</t>
    </rPh>
    <rPh sb="2" eb="5">
      <t>イシャリョウ</t>
    </rPh>
    <phoneticPr fontId="13"/>
  </si>
  <si>
    <t>事案の概要</t>
    <rPh sb="0" eb="2">
      <t>ジアン</t>
    </rPh>
    <rPh sb="3" eb="5">
      <t>ガイヨウ</t>
    </rPh>
    <phoneticPr fontId="2"/>
  </si>
  <si>
    <t>最終更新日：</t>
    <rPh sb="0" eb="5">
      <t>サイシュウコウシンビ</t>
    </rPh>
    <phoneticPr fontId="2"/>
  </si>
  <si>
    <t>最終更新者：</t>
    <rPh sb="0" eb="2">
      <t>サイシュウ</t>
    </rPh>
    <rPh sb="2" eb="4">
      <t>コウシン</t>
    </rPh>
    <rPh sb="4" eb="5">
      <t>シャ</t>
    </rPh>
    <phoneticPr fontId="2"/>
  </si>
  <si>
    <t>損害額一覧表</t>
    <rPh sb="0" eb="2">
      <t>ソンガイ</t>
    </rPh>
    <rPh sb="2" eb="3">
      <t>ガク</t>
    </rPh>
    <rPh sb="3" eb="6">
      <t>イチランヒョウ</t>
    </rPh>
    <phoneticPr fontId="2"/>
  </si>
  <si>
    <t>証拠</t>
    <rPh sb="0" eb="2">
      <t>ショウコ</t>
    </rPh>
    <phoneticPr fontId="2"/>
  </si>
  <si>
    <t xml:space="preserve">
</t>
    <phoneticPr fontId="2"/>
  </si>
  <si>
    <t>日時</t>
    <phoneticPr fontId="2"/>
  </si>
  <si>
    <t>登録番号：</t>
    <rPh sb="0" eb="2">
      <t>トウロク</t>
    </rPh>
    <rPh sb="2" eb="4">
      <t>バンゴウ</t>
    </rPh>
    <phoneticPr fontId="2"/>
  </si>
  <si>
    <t>⑵　責任原因</t>
    <phoneticPr fontId="2"/>
  </si>
  <si>
    <t>○○病院</t>
    <rPh sb="2" eb="4">
      <t>ビョウイン</t>
    </rPh>
    <phoneticPr fontId="2"/>
  </si>
  <si>
    <t>－</t>
  </si>
  <si>
    <t>関係車両等</t>
    <rPh sb="0" eb="2">
      <t>カンケイ</t>
    </rPh>
    <rPh sb="2" eb="4">
      <t>シャリョウ</t>
    </rPh>
    <rPh sb="4" eb="5">
      <t>トウ</t>
    </rPh>
    <phoneticPr fontId="2"/>
  </si>
  <si>
    <t>相続額</t>
    <rPh sb="0" eb="2">
      <t>ソウゾク</t>
    </rPh>
    <rPh sb="2" eb="3">
      <t>ガク</t>
    </rPh>
    <phoneticPr fontId="2"/>
  </si>
  <si>
    <t>被告側の主張</t>
    <rPh sb="0" eb="2">
      <t>ヒコク</t>
    </rPh>
    <rPh sb="2" eb="3">
      <t>ガワ</t>
    </rPh>
    <rPh sb="4" eb="6">
      <t>シュチョウ</t>
    </rPh>
    <phoneticPr fontId="2"/>
  </si>
  <si>
    <t>相続人</t>
    <rPh sb="0" eb="3">
      <t>ソウゾクニン</t>
    </rPh>
    <phoneticPr fontId="2"/>
  </si>
  <si>
    <t>・・・</t>
    <phoneticPr fontId="2"/>
  </si>
  <si>
    <t>・・・</t>
    <phoneticPr fontId="2"/>
  </si>
  <si>
    <t>訴外○○</t>
    <rPh sb="0" eb="2">
      <t>ソガイ</t>
    </rPh>
    <phoneticPr fontId="2"/>
  </si>
  <si>
    <t>・・・</t>
    <phoneticPr fontId="2"/>
  </si>
  <si>
    <t>○</t>
    <phoneticPr fontId="2"/>
  </si>
  <si>
    <t>原告○○</t>
    <rPh sb="0" eb="2">
      <t>ゲンコク</t>
    </rPh>
    <phoneticPr fontId="2"/>
  </si>
  <si>
    <t>（訴外○○の損害額）</t>
    <rPh sb="1" eb="3">
      <t>ソガイ</t>
    </rPh>
    <rPh sb="6" eb="8">
      <t>ソンガイ</t>
    </rPh>
    <rPh sb="8" eb="9">
      <t>ガク</t>
    </rPh>
    <phoneticPr fontId="2"/>
  </si>
  <si>
    <t>　任意保険金</t>
    <rPh sb="1" eb="3">
      <t>ニンイ</t>
    </rPh>
    <rPh sb="3" eb="5">
      <t>ホケン</t>
    </rPh>
    <rPh sb="5" eb="6">
      <t>キン</t>
    </rPh>
    <phoneticPr fontId="2"/>
  </si>
  <si>
    <t>　自賠責保険金</t>
    <rPh sb="6" eb="7">
      <t>キン</t>
    </rPh>
    <phoneticPr fontId="5"/>
  </si>
  <si>
    <t>被告　○○</t>
    <rPh sb="0" eb="1">
      <t>ヒ</t>
    </rPh>
    <rPh sb="1" eb="2">
      <t>コク</t>
    </rPh>
    <phoneticPr fontId="2"/>
  </si>
  <si>
    <t>項目</t>
    <rPh sb="0" eb="2">
      <t>コウモク</t>
    </rPh>
    <phoneticPr fontId="2"/>
  </si>
  <si>
    <t>令和・・年（ワ）第・・・・・号</t>
    <rPh sb="0" eb="2">
      <t>レイワ</t>
    </rPh>
    <rPh sb="4" eb="5">
      <t>ネン</t>
    </rPh>
    <rPh sb="8" eb="9">
      <t>ダイ</t>
    </rPh>
    <rPh sb="14" eb="15">
      <t>ゴウ</t>
    </rPh>
    <phoneticPr fontId="2"/>
  </si>
  <si>
    <t>最終更新者：○○○○</t>
    <rPh sb="0" eb="2">
      <t>サイシュウ</t>
    </rPh>
    <rPh sb="2" eb="4">
      <t>コウシン</t>
    </rPh>
    <rPh sb="4" eb="5">
      <t>シャ</t>
    </rPh>
    <phoneticPr fontId="2"/>
  </si>
  <si>
    <t>○○○○</t>
    <phoneticPr fontId="2"/>
  </si>
  <si>
    <t>損害の填補</t>
    <rPh sb="0" eb="2">
      <t>ソンガイ</t>
    </rPh>
    <rPh sb="3" eb="5">
      <t>テンポ</t>
    </rPh>
    <phoneticPr fontId="12"/>
  </si>
  <si>
    <t>控除後</t>
    <rPh sb="0" eb="2">
      <t>コウジョ</t>
    </rPh>
    <rPh sb="2" eb="3">
      <t>ゴ</t>
    </rPh>
    <phoneticPr fontId="12"/>
  </si>
  <si>
    <t>甲●：○○</t>
    <rPh sb="0" eb="1">
      <t>コウ</t>
    </rPh>
    <phoneticPr fontId="2"/>
  </si>
  <si>
    <t>○○</t>
  </si>
  <si>
    <t>○○</t>
    <phoneticPr fontId="2"/>
  </si>
  <si>
    <t>○○○○</t>
    <phoneticPr fontId="2"/>
  </si>
  <si>
    <t>所有者：</t>
    <rPh sb="0" eb="3">
      <t>ショユウシャ</t>
    </rPh>
    <phoneticPr fontId="2"/>
  </si>
  <si>
    <t>原告車</t>
    <rPh sb="0" eb="2">
      <t>ゲンコク</t>
    </rPh>
    <rPh sb="2" eb="3">
      <t>シャ</t>
    </rPh>
    <phoneticPr fontId="2"/>
  </si>
  <si>
    <t>○○</t>
    <phoneticPr fontId="2"/>
  </si>
  <si>
    <t>○○法・・条（・・・）</t>
    <rPh sb="2" eb="3">
      <t>ホウ</t>
    </rPh>
    <rPh sb="5" eb="6">
      <t>ジョウ</t>
    </rPh>
    <phoneticPr fontId="2"/>
  </si>
  <si>
    <t>理由等</t>
    <rPh sb="0" eb="2">
      <t>リユウ</t>
    </rPh>
    <rPh sb="2" eb="3">
      <t>トウ</t>
    </rPh>
    <phoneticPr fontId="2"/>
  </si>
  <si>
    <t>原告　○○</t>
    <rPh sb="0" eb="2">
      <t>ゲンコク</t>
    </rPh>
    <phoneticPr fontId="2"/>
  </si>
  <si>
    <t xml:space="preserve">
</t>
    <phoneticPr fontId="2"/>
  </si>
  <si>
    <t xml:space="preserve">
</t>
    <phoneticPr fontId="2"/>
  </si>
  <si>
    <t>　人身傷害保険金</t>
    <rPh sb="1" eb="3">
      <t>ジンシン</t>
    </rPh>
    <rPh sb="3" eb="5">
      <t>ショウガイ</t>
    </rPh>
    <rPh sb="5" eb="7">
      <t>ホケン</t>
    </rPh>
    <rPh sb="7" eb="8">
      <t>キン</t>
    </rPh>
    <phoneticPr fontId="12"/>
  </si>
  <si>
    <t>　労災保険金
　（療養）</t>
    <rPh sb="3" eb="5">
      <t>ホケン</t>
    </rPh>
    <rPh sb="5" eb="6">
      <t>キン</t>
    </rPh>
    <rPh sb="9" eb="11">
      <t>リョウヨウ</t>
    </rPh>
    <phoneticPr fontId="12"/>
  </si>
  <si>
    <t>　労災保険金
　（休業・障害）</t>
    <rPh sb="3" eb="5">
      <t>ホケン</t>
    </rPh>
    <rPh sb="5" eb="6">
      <t>キン</t>
    </rPh>
    <rPh sb="9" eb="10">
      <t>キュウ</t>
    </rPh>
    <rPh sb="10" eb="11">
      <t>ギョウ</t>
    </rPh>
    <rPh sb="12" eb="14">
      <t>ショウガイ</t>
    </rPh>
    <phoneticPr fontId="12"/>
  </si>
  <si>
    <t xml:space="preserve">
</t>
    <phoneticPr fontId="2"/>
  </si>
  <si>
    <t>R○.○.○</t>
    <phoneticPr fontId="2"/>
  </si>
  <si>
    <t>裁判所
認定額</t>
    <rPh sb="0" eb="3">
      <t>サイバンショ</t>
    </rPh>
    <rPh sb="4" eb="6">
      <t>ニンテイ</t>
    </rPh>
    <rPh sb="6" eb="7">
      <t>ガク</t>
    </rPh>
    <phoneticPr fontId="2"/>
  </si>
  <si>
    <t>逸失利益</t>
    <rPh sb="0" eb="1">
      <t>イツ</t>
    </rPh>
    <phoneticPr fontId="13"/>
  </si>
  <si>
    <t xml:space="preserve">
</t>
    <phoneticPr fontId="2"/>
  </si>
  <si>
    <t>（入通院重複）</t>
    <rPh sb="1" eb="2">
      <t>ニュウ</t>
    </rPh>
    <rPh sb="2" eb="4">
      <t>ツウイン</t>
    </rPh>
    <rPh sb="4" eb="6">
      <t>チョウフク</t>
    </rPh>
    <phoneticPr fontId="2"/>
  </si>
  <si>
    <t>（原告らの相続額）</t>
    <rPh sb="1" eb="3">
      <t>ゲンコク</t>
    </rPh>
    <rPh sb="5" eb="7">
      <t>ソウゾク</t>
    </rPh>
    <rPh sb="7" eb="8">
      <t>ガク</t>
    </rPh>
    <phoneticPr fontId="2"/>
  </si>
  <si>
    <t>事故日：</t>
    <rPh sb="0" eb="2">
      <t>ジコ</t>
    </rPh>
    <rPh sb="2" eb="3">
      <t>ビ</t>
    </rPh>
    <phoneticPr fontId="2"/>
  </si>
  <si>
    <t>死亡日：</t>
    <rPh sb="0" eb="2">
      <t>シボウ</t>
    </rPh>
    <rPh sb="2" eb="3">
      <t>ビ</t>
    </rPh>
    <phoneticPr fontId="2"/>
  </si>
  <si>
    <t>午前○：○○頃</t>
    <rPh sb="6" eb="7">
      <t>コロ</t>
    </rPh>
    <phoneticPr fontId="2"/>
  </si>
  <si>
    <t>⑶　原告車</t>
    <rPh sb="2" eb="4">
      <t>ゲンコク</t>
    </rPh>
    <rPh sb="4" eb="5">
      <t>シャ</t>
    </rPh>
    <phoneticPr fontId="2"/>
  </si>
  <si>
    <t>車種</t>
    <rPh sb="0" eb="2">
      <t>シャシュ</t>
    </rPh>
    <phoneticPr fontId="2"/>
  </si>
  <si>
    <t>車名等</t>
    <rPh sb="0" eb="2">
      <t>シャメイ</t>
    </rPh>
    <rPh sb="2" eb="3">
      <t>トウ</t>
    </rPh>
    <phoneticPr fontId="2"/>
  </si>
  <si>
    <t>型式等</t>
    <rPh sb="0" eb="2">
      <t>カタシキ</t>
    </rPh>
    <rPh sb="2" eb="3">
      <t>トウ</t>
    </rPh>
    <phoneticPr fontId="2"/>
  </si>
  <si>
    <t>初度登録</t>
    <rPh sb="0" eb="2">
      <t>ショド</t>
    </rPh>
    <rPh sb="2" eb="4">
      <t>トウロク</t>
    </rPh>
    <phoneticPr fontId="2"/>
  </si>
  <si>
    <t>（事故時</t>
    <rPh sb="1" eb="3">
      <t>ジコ</t>
    </rPh>
    <rPh sb="3" eb="4">
      <t>ジ</t>
    </rPh>
    <phoneticPr fontId="2"/>
  </si>
  <si>
    <t>経過）</t>
    <rPh sb="0" eb="2">
      <t>ケイカ</t>
    </rPh>
    <phoneticPr fontId="2"/>
  </si>
  <si>
    <t>走行距離</t>
    <rPh sb="0" eb="2">
      <t>ソウコウ</t>
    </rPh>
    <rPh sb="2" eb="4">
      <t>キョリ</t>
    </rPh>
    <phoneticPr fontId="2"/>
  </si>
  <si>
    <t>その他</t>
    <rPh sb="2" eb="3">
      <t>タ</t>
    </rPh>
    <phoneticPr fontId="2"/>
  </si>
  <si>
    <t>R○.○</t>
    <phoneticPr fontId="2"/>
  </si>
  <si>
    <t>医療機関等</t>
    <rPh sb="0" eb="2">
      <t>イリョウ</t>
    </rPh>
    <rPh sb="2" eb="4">
      <t>キカン</t>
    </rPh>
    <rPh sb="4" eb="5">
      <t>トウ</t>
    </rPh>
    <phoneticPr fontId="2"/>
  </si>
  <si>
    <t>通算</t>
    <rPh sb="0" eb="2">
      <t>ツウサン</t>
    </rPh>
    <phoneticPr fontId="2"/>
  </si>
  <si>
    <t>相続</t>
    <rPh sb="0" eb="2">
      <t>ソウゾク</t>
    </rPh>
    <phoneticPr fontId="2"/>
  </si>
  <si>
    <t>補足</t>
    <rPh sb="0" eb="2">
      <t>ホソク</t>
    </rPh>
    <phoneticPr fontId="2"/>
  </si>
  <si>
    <t>（原告○○の損害額・相続額）</t>
    <rPh sb="1" eb="3">
      <t>ゲンコク</t>
    </rPh>
    <rPh sb="6" eb="8">
      <t>ソンガイ</t>
    </rPh>
    <rPh sb="8" eb="9">
      <t>ガク</t>
    </rPh>
    <rPh sb="10" eb="12">
      <t>ソウゾク</t>
    </rPh>
    <rPh sb="12" eb="1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</si>
</sst>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;[Red]\-#,##0\ "/>
    <numFmt numFmtId="177" formatCode="[$-411]ge\.m\.d;@"/>
    <numFmt numFmtId="178" formatCode="AM/PMh:mm"/>
    <numFmt numFmtId="179" formatCode="###&quot;歳&quot;"/>
    <numFmt numFmtId="180" formatCode="[$-411]ge\.m\.d;@&quot;生&quot;"/>
    <numFmt numFmtId="181" formatCode="[$-411]ge\.m\.d\(aaa\)"/>
    <numFmt numFmtId="182" formatCode="0_ ;[Red]\-0\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5"/>
      <color indexed="5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20">
    <xf numFmtId="0" fontId="0" fillId="0" borderId="0" xfId="0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57" fontId="4" fillId="0" borderId="0" xfId="0" applyNumberFormat="1" applyFont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0" borderId="22" xfId="0" applyNumberFormat="1" applyFont="1" applyFill="1" applyBorder="1" applyAlignment="1" applyProtection="1">
      <alignment vertical="center"/>
      <protection locked="0"/>
    </xf>
    <xf numFmtId="0" fontId="11" fillId="0" borderId="22" xfId="0" applyFont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35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horizontal="center" wrapText="1"/>
    </xf>
    <xf numFmtId="176" fontId="4" fillId="0" borderId="22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/>
    </xf>
    <xf numFmtId="0" fontId="4" fillId="0" borderId="0" xfId="2" applyFill="1">
      <alignment vertical="center"/>
    </xf>
    <xf numFmtId="0" fontId="4" fillId="0" borderId="0" xfId="2" applyFill="1" applyAlignment="1">
      <alignment vertical="center" wrapText="1"/>
    </xf>
    <xf numFmtId="0" fontId="4" fillId="0" borderId="22" xfId="2" applyFill="1" applyBorder="1">
      <alignment vertical="center"/>
    </xf>
    <xf numFmtId="0" fontId="3" fillId="0" borderId="0" xfId="2" applyFont="1" applyFill="1" applyAlignment="1">
      <alignment vertical="center"/>
    </xf>
    <xf numFmtId="0" fontId="4" fillId="0" borderId="18" xfId="2" applyFill="1" applyBorder="1" applyAlignment="1">
      <alignment vertical="center" wrapText="1"/>
    </xf>
    <xf numFmtId="0" fontId="4" fillId="0" borderId="8" xfId="2" applyFill="1" applyBorder="1" applyAlignment="1">
      <alignment vertical="center" wrapText="1"/>
    </xf>
    <xf numFmtId="9" fontId="4" fillId="0" borderId="30" xfId="2" applyNumberFormat="1" applyFill="1" applyBorder="1">
      <alignment vertical="center"/>
    </xf>
    <xf numFmtId="0" fontId="4" fillId="0" borderId="22" xfId="2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left" vertical="center"/>
    </xf>
    <xf numFmtId="57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9" xfId="2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7" fillId="0" borderId="3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31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vertical="center" wrapText="1"/>
    </xf>
    <xf numFmtId="9" fontId="4" fillId="0" borderId="30" xfId="2" applyNumberFormat="1" applyFill="1" applyBorder="1" applyAlignment="1">
      <alignment horizontal="right" vertical="center"/>
    </xf>
    <xf numFmtId="0" fontId="4" fillId="0" borderId="7" xfId="2" applyFill="1" applyBorder="1" applyAlignment="1">
      <alignment vertical="center"/>
    </xf>
    <xf numFmtId="0" fontId="4" fillId="0" borderId="8" xfId="2" applyFill="1" applyBorder="1">
      <alignment vertical="center"/>
    </xf>
    <xf numFmtId="0" fontId="4" fillId="0" borderId="31" xfId="2" applyFill="1" applyBorder="1" applyAlignment="1">
      <alignment horizontal="center" vertical="center"/>
    </xf>
    <xf numFmtId="0" fontId="4" fillId="0" borderId="7" xfId="2" applyFill="1" applyBorder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4" fillId="0" borderId="29" xfId="0" applyNumberFormat="1" applyFont="1" applyFill="1" applyBorder="1" applyAlignment="1">
      <alignment vertical="center" wrapText="1"/>
    </xf>
    <xf numFmtId="0" fontId="4" fillId="0" borderId="41" xfId="2" applyFill="1" applyBorder="1" applyAlignment="1">
      <alignment horizontal="center" vertical="center"/>
    </xf>
    <xf numFmtId="0" fontId="4" fillId="0" borderId="42" xfId="2" applyFill="1" applyBorder="1" applyAlignment="1">
      <alignment vertical="center" wrapText="1"/>
    </xf>
    <xf numFmtId="0" fontId="4" fillId="0" borderId="43" xfId="2" applyFill="1" applyBorder="1" applyAlignment="1">
      <alignment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vertical="center" wrapText="1"/>
    </xf>
    <xf numFmtId="12" fontId="4" fillId="0" borderId="17" xfId="0" applyNumberFormat="1" applyFont="1" applyFill="1" applyBorder="1" applyAlignment="1">
      <alignment horizontal="center" vertical="center"/>
    </xf>
    <xf numFmtId="177" fontId="4" fillId="0" borderId="45" xfId="0" applyNumberFormat="1" applyFont="1" applyFill="1" applyBorder="1" applyAlignment="1">
      <alignment horizontal="center" vertical="center"/>
    </xf>
    <xf numFmtId="12" fontId="4" fillId="0" borderId="45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 wrapText="1"/>
    </xf>
    <xf numFmtId="9" fontId="4" fillId="0" borderId="30" xfId="2" applyNumberFormat="1" applyFont="1" applyFill="1" applyBorder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9" xfId="2" applyFill="1" applyBorder="1" applyAlignment="1">
      <alignment horizontal="right" vertical="center"/>
    </xf>
    <xf numFmtId="0" fontId="4" fillId="2" borderId="29" xfId="2" applyFill="1" applyBorder="1" applyAlignment="1">
      <alignment vertical="center" wrapText="1"/>
    </xf>
    <xf numFmtId="0" fontId="4" fillId="2" borderId="0" xfId="2" applyFont="1" applyFill="1">
      <alignment vertical="center"/>
    </xf>
    <xf numFmtId="0" fontId="4" fillId="2" borderId="22" xfId="2" applyFont="1" applyFill="1" applyBorder="1">
      <alignment vertical="center"/>
    </xf>
    <xf numFmtId="0" fontId="4" fillId="2" borderId="0" xfId="2" applyFill="1">
      <alignment vertical="center"/>
    </xf>
    <xf numFmtId="0" fontId="4" fillId="2" borderId="22" xfId="2" applyFill="1" applyBorder="1">
      <alignment vertical="center"/>
    </xf>
    <xf numFmtId="0" fontId="3" fillId="2" borderId="9" xfId="2" applyFont="1" applyFill="1" applyBorder="1" applyAlignment="1">
      <alignment horizontal="right" vertical="center"/>
    </xf>
    <xf numFmtId="0" fontId="3" fillId="2" borderId="29" xfId="2" applyFont="1" applyFill="1" applyBorder="1" applyAlignment="1">
      <alignment vertical="center" wrapText="1"/>
    </xf>
    <xf numFmtId="0" fontId="3" fillId="2" borderId="0" xfId="2" applyFont="1" applyFill="1">
      <alignment vertical="center"/>
    </xf>
    <xf numFmtId="0" fontId="3" fillId="2" borderId="22" xfId="2" applyFont="1" applyFill="1" applyBorder="1">
      <alignment vertical="center"/>
    </xf>
    <xf numFmtId="0" fontId="4" fillId="2" borderId="44" xfId="2" applyFill="1" applyBorder="1" applyAlignment="1">
      <alignment vertical="center" wrapText="1"/>
    </xf>
    <xf numFmtId="0" fontId="14" fillId="2" borderId="9" xfId="2" applyFont="1" applyFill="1" applyBorder="1" applyAlignment="1">
      <alignment horizontal="right" vertical="center"/>
    </xf>
    <xf numFmtId="0" fontId="14" fillId="2" borderId="29" xfId="2" applyFont="1" applyFill="1" applyBorder="1" applyAlignment="1">
      <alignment vertical="center" wrapText="1"/>
    </xf>
    <xf numFmtId="0" fontId="14" fillId="2" borderId="0" xfId="2" applyFont="1" applyFill="1">
      <alignment vertical="center"/>
    </xf>
    <xf numFmtId="0" fontId="14" fillId="2" borderId="22" xfId="2" applyFont="1" applyFill="1" applyBorder="1">
      <alignment vertical="center"/>
    </xf>
    <xf numFmtId="0" fontId="10" fillId="0" borderId="0" xfId="0" applyFont="1" applyBorder="1" applyAlignment="1">
      <alignment vertical="center"/>
    </xf>
    <xf numFmtId="6" fontId="4" fillId="0" borderId="0" xfId="0" applyNumberFormat="1" applyFont="1" applyFill="1" applyBorder="1" applyAlignment="1">
      <alignment vertical="center"/>
    </xf>
    <xf numFmtId="6" fontId="8" fillId="0" borderId="0" xfId="0" applyNumberFormat="1" applyFont="1" applyFill="1" applyBorder="1" applyAlignment="1" applyProtection="1">
      <alignment horizontal="center" vertical="center"/>
      <protection locked="0"/>
    </xf>
    <xf numFmtId="6" fontId="4" fillId="0" borderId="0" xfId="2" applyNumberFormat="1" applyFill="1">
      <alignment vertical="center"/>
    </xf>
    <xf numFmtId="6" fontId="4" fillId="0" borderId="33" xfId="2" applyNumberFormat="1" applyFill="1" applyBorder="1" applyAlignment="1">
      <alignment horizontal="center" vertical="center" wrapText="1"/>
    </xf>
    <xf numFmtId="6" fontId="4" fillId="0" borderId="30" xfId="2" applyNumberFormat="1" applyFill="1" applyBorder="1" applyAlignment="1">
      <alignment horizontal="right" vertical="center"/>
    </xf>
    <xf numFmtId="6" fontId="4" fillId="0" borderId="27" xfId="2" applyNumberFormat="1" applyFill="1" applyBorder="1" applyAlignment="1">
      <alignment horizontal="right" vertical="center"/>
    </xf>
    <xf numFmtId="6" fontId="4" fillId="2" borderId="28" xfId="2" applyNumberFormat="1" applyFont="1" applyFill="1" applyBorder="1">
      <alignment vertical="center"/>
    </xf>
    <xf numFmtId="6" fontId="4" fillId="0" borderId="30" xfId="2" applyNumberFormat="1" applyFill="1" applyBorder="1">
      <alignment vertical="center"/>
    </xf>
    <xf numFmtId="6" fontId="4" fillId="0" borderId="27" xfId="2" applyNumberFormat="1" applyFont="1" applyFill="1" applyBorder="1" applyAlignment="1">
      <alignment vertical="center"/>
    </xf>
    <xf numFmtId="6" fontId="3" fillId="2" borderId="28" xfId="2" applyNumberFormat="1" applyFont="1" applyFill="1" applyBorder="1">
      <alignment vertical="center"/>
    </xf>
    <xf numFmtId="6" fontId="4" fillId="2" borderId="28" xfId="2" applyNumberFormat="1" applyFill="1" applyBorder="1" applyAlignment="1">
      <alignment horizontal="right" vertical="center"/>
    </xf>
    <xf numFmtId="6" fontId="4" fillId="2" borderId="27" xfId="2" applyNumberFormat="1" applyFill="1" applyBorder="1" applyAlignment="1">
      <alignment horizontal="right" vertical="center"/>
    </xf>
    <xf numFmtId="6" fontId="3" fillId="2" borderId="28" xfId="2" applyNumberFormat="1" applyFont="1" applyFill="1" applyBorder="1" applyAlignment="1">
      <alignment horizontal="right" vertical="center"/>
    </xf>
    <xf numFmtId="6" fontId="8" fillId="0" borderId="0" xfId="0" applyNumberFormat="1" applyFont="1" applyFill="1" applyBorder="1" applyAlignment="1" applyProtection="1">
      <alignment vertical="center"/>
      <protection locked="0"/>
    </xf>
    <xf numFmtId="6" fontId="4" fillId="0" borderId="27" xfId="2" applyNumberFormat="1" applyFill="1" applyBorder="1" applyAlignment="1">
      <alignment vertical="center"/>
    </xf>
    <xf numFmtId="6" fontId="4" fillId="0" borderId="27" xfId="2" applyNumberFormat="1" applyFill="1" applyBorder="1">
      <alignment vertical="center"/>
    </xf>
    <xf numFmtId="0" fontId="4" fillId="2" borderId="18" xfId="2" applyFill="1" applyBorder="1" applyAlignment="1">
      <alignment vertical="center" wrapText="1"/>
    </xf>
    <xf numFmtId="0" fontId="4" fillId="2" borderId="19" xfId="2" applyFill="1" applyBorder="1" applyAlignment="1">
      <alignment vertical="center" wrapText="1"/>
    </xf>
    <xf numFmtId="0" fontId="4" fillId="2" borderId="22" xfId="2" applyFill="1" applyBorder="1" applyAlignment="1">
      <alignment vertical="center" wrapText="1"/>
    </xf>
    <xf numFmtId="6" fontId="4" fillId="2" borderId="30" xfId="2" applyNumberFormat="1" applyFill="1" applyBorder="1" applyAlignment="1">
      <alignment horizontal="right" vertical="center"/>
    </xf>
    <xf numFmtId="6" fontId="4" fillId="2" borderId="27" xfId="2" applyNumberFormat="1" applyFill="1" applyBorder="1">
      <alignment vertical="center"/>
    </xf>
    <xf numFmtId="0" fontId="4" fillId="2" borderId="7" xfId="2" applyFill="1" applyBorder="1" applyAlignment="1">
      <alignment vertical="center"/>
    </xf>
    <xf numFmtId="0" fontId="4" fillId="2" borderId="8" xfId="2" applyFill="1" applyBorder="1" applyAlignment="1">
      <alignment vertical="center"/>
    </xf>
    <xf numFmtId="0" fontId="4" fillId="2" borderId="9" xfId="2" applyFill="1" applyBorder="1" applyAlignment="1">
      <alignment vertical="center"/>
    </xf>
    <xf numFmtId="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182" fontId="7" fillId="0" borderId="17" xfId="0" applyNumberFormat="1" applyFont="1" applyFill="1" applyBorder="1" applyAlignment="1">
      <alignment horizontal="center" vertical="center" shrinkToFit="1"/>
    </xf>
    <xf numFmtId="182" fontId="4" fillId="2" borderId="17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17" xfId="0" applyNumberFormat="1" applyFont="1" applyFill="1" applyBorder="1" applyAlignment="1">
      <alignment horizontal="center" vertical="center" shrinkToFit="1"/>
    </xf>
    <xf numFmtId="182" fontId="4" fillId="2" borderId="6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4" fillId="0" borderId="29" xfId="0" applyNumberFormat="1" applyFont="1" applyFill="1" applyBorder="1" applyAlignment="1">
      <alignment vertical="center" wrapText="1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7" fontId="4" fillId="0" borderId="11" xfId="0" applyNumberFormat="1" applyFont="1" applyFill="1" applyBorder="1" applyAlignment="1">
      <alignment vertical="center" wrapText="1"/>
    </xf>
    <xf numFmtId="0" fontId="4" fillId="0" borderId="8" xfId="2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4" fillId="2" borderId="37" xfId="2" applyFill="1" applyBorder="1" applyAlignment="1">
      <alignment horizontal="right" vertical="center"/>
    </xf>
    <xf numFmtId="6" fontId="4" fillId="2" borderId="47" xfId="2" applyNumberFormat="1" applyFill="1" applyBorder="1" applyAlignment="1">
      <alignment horizontal="right" vertical="center"/>
    </xf>
    <xf numFmtId="0" fontId="4" fillId="2" borderId="48" xfId="2" applyFill="1" applyBorder="1" applyAlignment="1">
      <alignment vertical="center" wrapText="1"/>
    </xf>
    <xf numFmtId="0" fontId="4" fillId="2" borderId="31" xfId="2" applyFill="1" applyBorder="1" applyAlignment="1">
      <alignment vertical="center"/>
    </xf>
    <xf numFmtId="6" fontId="4" fillId="2" borderId="33" xfId="2" applyNumberFormat="1" applyFill="1" applyBorder="1" applyAlignment="1">
      <alignment horizontal="right" vertical="center"/>
    </xf>
    <xf numFmtId="0" fontId="4" fillId="2" borderId="41" xfId="2" applyFill="1" applyBorder="1" applyAlignment="1">
      <alignment vertical="center" wrapText="1"/>
    </xf>
    <xf numFmtId="0" fontId="4" fillId="2" borderId="35" xfId="2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176" fontId="4" fillId="0" borderId="13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7" fontId="4" fillId="0" borderId="3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Fill="1" applyBorder="1" applyAlignment="1">
      <alignment horizontal="left" vertical="center"/>
    </xf>
    <xf numFmtId="176" fontId="4" fillId="0" borderId="18" xfId="0" applyNumberFormat="1" applyFont="1" applyFill="1" applyBorder="1" applyAlignment="1">
      <alignment vertical="center" wrapText="1"/>
    </xf>
    <xf numFmtId="176" fontId="4" fillId="0" borderId="29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4" fillId="0" borderId="27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6" fontId="4" fillId="0" borderId="27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79" fontId="4" fillId="0" borderId="3" xfId="0" applyNumberFormat="1" applyFont="1" applyFill="1" applyBorder="1" applyAlignment="1">
      <alignment vertical="center" wrapText="1"/>
    </xf>
    <xf numFmtId="176" fontId="7" fillId="2" borderId="3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vertical="center" wrapText="1"/>
    </xf>
    <xf numFmtId="176" fontId="4" fillId="0" borderId="28" xfId="0" applyNumberFormat="1" applyFont="1" applyFill="1" applyBorder="1" applyAlignment="1">
      <alignment vertical="center" shrinkToFit="1"/>
    </xf>
    <xf numFmtId="176" fontId="4" fillId="0" borderId="45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46" xfId="0" applyNumberFormat="1" applyFont="1" applyFill="1" applyBorder="1" applyAlignment="1">
      <alignment vertical="center" wrapText="1"/>
    </xf>
    <xf numFmtId="20" fontId="4" fillId="0" borderId="14" xfId="0" applyNumberFormat="1" applyFont="1" applyFill="1" applyBorder="1" applyAlignment="1">
      <alignment vertical="center" wrapText="1"/>
    </xf>
    <xf numFmtId="20" fontId="4" fillId="0" borderId="4" xfId="0" applyNumberFormat="1" applyFont="1" applyFill="1" applyBorder="1" applyAlignment="1">
      <alignment vertical="center" wrapText="1"/>
    </xf>
    <xf numFmtId="20" fontId="4" fillId="0" borderId="16" xfId="0" applyNumberFormat="1" applyFont="1" applyFill="1" applyBorder="1" applyAlignment="1">
      <alignment vertical="center" wrapText="1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34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7"/>
  <sheetViews>
    <sheetView tabSelected="1" view="pageBreakPreview" zoomScale="85" zoomScaleNormal="100" zoomScaleSheetLayoutView="85" workbookViewId="0">
      <selection activeCell="B4" sqref="B4"/>
    </sheetView>
  </sheetViews>
  <sheetFormatPr defaultRowHeight="18" customHeight="1" thickTop="1" thickBottom="1" x14ac:dyDescent="0.2"/>
  <cols>
    <col min="1" max="1" width="3.625" style="6" customWidth="1"/>
    <col min="2" max="2" width="11" style="15" bestFit="1" customWidth="1"/>
    <col min="3" max="3" width="10.625" style="6" customWidth="1"/>
    <col min="4" max="4" width="8.375" style="6" bestFit="1" customWidth="1"/>
    <col min="5" max="5" width="9.5" style="6" bestFit="1" customWidth="1"/>
    <col min="6" max="6" width="7.75" style="6" bestFit="1" customWidth="1"/>
    <col min="7" max="8" width="9.5" style="6" bestFit="1" customWidth="1"/>
    <col min="9" max="10" width="5.375" style="6" customWidth="1"/>
    <col min="11" max="11" width="15" style="17" customWidth="1"/>
    <col min="12" max="12" width="16.125" style="17" customWidth="1"/>
    <col min="13" max="13" width="9" style="6"/>
    <col min="14" max="14" width="9" style="21" hidden="1" customWidth="1"/>
    <col min="15" max="16384" width="9" style="6"/>
  </cols>
  <sheetData>
    <row r="2" spans="2:14" ht="15" thickTop="1" thickBot="1" x14ac:dyDescent="0.2">
      <c r="K2" s="43" t="s">
        <v>32</v>
      </c>
      <c r="L2" s="44">
        <f ca="1">TODAY()</f>
        <v>45041</v>
      </c>
    </row>
    <row r="3" spans="2:14" ht="15" thickTop="1" thickBot="1" x14ac:dyDescent="0.2">
      <c r="B3" s="7" t="s">
        <v>57</v>
      </c>
      <c r="K3" s="43" t="s">
        <v>33</v>
      </c>
      <c r="L3" s="45" t="s">
        <v>59</v>
      </c>
    </row>
    <row r="4" spans="2:14" ht="15" thickTop="1" thickBot="1" x14ac:dyDescent="0.2">
      <c r="B4" s="7" t="s">
        <v>71</v>
      </c>
    </row>
    <row r="5" spans="2:14" ht="15" thickTop="1" thickBot="1" x14ac:dyDescent="0.2">
      <c r="B5" s="7" t="s">
        <v>55</v>
      </c>
      <c r="L5" s="6"/>
    </row>
    <row r="6" spans="2:14" ht="15" thickTop="1" thickBot="1" x14ac:dyDescent="0.2">
      <c r="L6" s="6"/>
    </row>
    <row r="7" spans="2:14" s="14" customFormat="1" ht="15.75" thickTop="1" thickBot="1" x14ac:dyDescent="0.2">
      <c r="B7" s="165" t="s">
        <v>31</v>
      </c>
      <c r="C7" s="165"/>
      <c r="D7" s="165"/>
      <c r="E7" s="165"/>
      <c r="F7" s="165"/>
      <c r="G7" s="165"/>
      <c r="H7" s="165"/>
      <c r="I7" s="165"/>
      <c r="J7" s="165"/>
      <c r="K7" s="165"/>
      <c r="L7" s="103"/>
      <c r="N7" s="23"/>
    </row>
    <row r="8" spans="2:14" ht="15" thickTop="1" thickBot="1" x14ac:dyDescent="0.2">
      <c r="L8" s="6"/>
    </row>
    <row r="9" spans="2:14" ht="15" thickTop="1" thickBot="1" x14ac:dyDescent="0.2">
      <c r="B9" s="4" t="s">
        <v>18</v>
      </c>
      <c r="L9" s="4"/>
    </row>
    <row r="10" spans="2:14" s="1" customFormat="1" ht="28.5" thickTop="1" thickBot="1" x14ac:dyDescent="0.2">
      <c r="B10" s="54" t="s">
        <v>56</v>
      </c>
      <c r="C10" s="172" t="s">
        <v>11</v>
      </c>
      <c r="D10" s="173"/>
      <c r="E10" s="173"/>
      <c r="F10" s="173"/>
      <c r="G10" s="173"/>
      <c r="H10" s="173"/>
      <c r="I10" s="173"/>
      <c r="J10" s="174"/>
      <c r="K10" s="47" t="s">
        <v>35</v>
      </c>
      <c r="L10" s="54" t="s">
        <v>44</v>
      </c>
      <c r="N10" s="32" t="s">
        <v>36</v>
      </c>
    </row>
    <row r="11" spans="2:14" s="1" customFormat="1" ht="36.75" customHeight="1" thickTop="1" thickBot="1" x14ac:dyDescent="0.2">
      <c r="B11" s="72" t="s">
        <v>37</v>
      </c>
      <c r="C11" s="135" t="s">
        <v>78</v>
      </c>
      <c r="D11" s="166" t="s">
        <v>86</v>
      </c>
      <c r="E11" s="166"/>
      <c r="F11" s="52"/>
      <c r="G11" s="52"/>
      <c r="H11" s="52"/>
      <c r="I11" s="52"/>
      <c r="J11" s="52"/>
      <c r="K11" s="29" t="s">
        <v>62</v>
      </c>
      <c r="L11" s="63"/>
      <c r="N11" s="26"/>
    </row>
    <row r="12" spans="2:14" s="1" customFormat="1" ht="36" customHeight="1" thickTop="1" thickBot="1" x14ac:dyDescent="0.2">
      <c r="B12" s="73" t="s">
        <v>5</v>
      </c>
      <c r="C12" s="161" t="s">
        <v>47</v>
      </c>
      <c r="D12" s="162"/>
      <c r="E12" s="162"/>
      <c r="F12" s="162"/>
      <c r="G12" s="162"/>
      <c r="H12" s="162"/>
      <c r="I12" s="162"/>
      <c r="J12" s="163"/>
      <c r="K12" s="53"/>
      <c r="L12" s="61"/>
      <c r="N12" s="24"/>
    </row>
    <row r="13" spans="2:14" s="1" customFormat="1" ht="18" customHeight="1" thickTop="1" thickBot="1" x14ac:dyDescent="0.2">
      <c r="B13" s="177" t="s">
        <v>42</v>
      </c>
      <c r="C13" s="180" t="s">
        <v>67</v>
      </c>
      <c r="D13" s="167" t="s">
        <v>64</v>
      </c>
      <c r="E13" s="168"/>
      <c r="F13" s="169"/>
      <c r="G13" s="11" t="s">
        <v>38</v>
      </c>
      <c r="H13" s="168" t="s">
        <v>65</v>
      </c>
      <c r="I13" s="168"/>
      <c r="J13" s="169"/>
      <c r="K13" s="170"/>
      <c r="L13" s="175"/>
      <c r="N13" s="24"/>
    </row>
    <row r="14" spans="2:14" s="1" customFormat="1" ht="18" customHeight="1" thickTop="1" thickBot="1" x14ac:dyDescent="0.2">
      <c r="B14" s="178"/>
      <c r="C14" s="181"/>
      <c r="D14" s="11" t="s">
        <v>10</v>
      </c>
      <c r="E14" s="168" t="s">
        <v>64</v>
      </c>
      <c r="F14" s="169"/>
      <c r="G14" s="11" t="s">
        <v>66</v>
      </c>
      <c r="H14" s="168" t="s">
        <v>63</v>
      </c>
      <c r="I14" s="168"/>
      <c r="J14" s="169"/>
      <c r="K14" s="171"/>
      <c r="L14" s="176"/>
      <c r="N14" s="24"/>
    </row>
    <row r="15" spans="2:14" s="1" customFormat="1" ht="18" customHeight="1" thickTop="1" thickBot="1" x14ac:dyDescent="0.2">
      <c r="B15" s="178"/>
      <c r="C15" s="180" t="s">
        <v>19</v>
      </c>
      <c r="D15" s="167" t="s">
        <v>64</v>
      </c>
      <c r="E15" s="168"/>
      <c r="F15" s="169"/>
      <c r="G15" s="11" t="s">
        <v>38</v>
      </c>
      <c r="H15" s="168" t="s">
        <v>65</v>
      </c>
      <c r="I15" s="168"/>
      <c r="J15" s="169"/>
      <c r="K15" s="170"/>
      <c r="L15" s="175"/>
      <c r="N15" s="24"/>
    </row>
    <row r="16" spans="2:14" s="1" customFormat="1" ht="18" customHeight="1" thickTop="1" thickBot="1" x14ac:dyDescent="0.2">
      <c r="B16" s="179"/>
      <c r="C16" s="181"/>
      <c r="D16" s="11" t="s">
        <v>10</v>
      </c>
      <c r="E16" s="168" t="s">
        <v>64</v>
      </c>
      <c r="F16" s="169"/>
      <c r="G16" s="11" t="s">
        <v>66</v>
      </c>
      <c r="H16" s="168" t="s">
        <v>63</v>
      </c>
      <c r="I16" s="168"/>
      <c r="J16" s="169"/>
      <c r="K16" s="171"/>
      <c r="L16" s="176"/>
      <c r="N16" s="24"/>
    </row>
    <row r="17" spans="2:14" s="1" customFormat="1" ht="54" customHeight="1" thickTop="1" thickBot="1" x14ac:dyDescent="0.2">
      <c r="B17" s="74" t="s">
        <v>6</v>
      </c>
      <c r="C17" s="209" t="s">
        <v>46</v>
      </c>
      <c r="D17" s="210"/>
      <c r="E17" s="210"/>
      <c r="F17" s="210"/>
      <c r="G17" s="210"/>
      <c r="H17" s="210"/>
      <c r="I17" s="210"/>
      <c r="J17" s="211"/>
      <c r="K17" s="65"/>
      <c r="L17" s="62"/>
      <c r="N17" s="24"/>
    </row>
    <row r="18" spans="2:14" s="1" customFormat="1" ht="18" customHeight="1" thickTop="1" thickBot="1" x14ac:dyDescent="0.2">
      <c r="B18" s="16"/>
      <c r="K18" s="16"/>
      <c r="L18" s="16"/>
      <c r="N18" s="24"/>
    </row>
    <row r="19" spans="2:14" s="1" customFormat="1" ht="18" customHeight="1" thickTop="1" thickBot="1" x14ac:dyDescent="0.2">
      <c r="B19" s="5" t="s">
        <v>39</v>
      </c>
      <c r="K19" s="16"/>
      <c r="L19" s="16"/>
      <c r="N19" s="24"/>
    </row>
    <row r="20" spans="2:14" s="1" customFormat="1" ht="36" customHeight="1" thickTop="1" thickBot="1" x14ac:dyDescent="0.2">
      <c r="B20" s="54" t="s">
        <v>68</v>
      </c>
      <c r="C20" s="216" t="s">
        <v>69</v>
      </c>
      <c r="D20" s="217"/>
      <c r="E20" s="217"/>
      <c r="F20" s="217"/>
      <c r="G20" s="217"/>
      <c r="H20" s="217"/>
      <c r="I20" s="217"/>
      <c r="J20" s="218"/>
      <c r="K20" s="30"/>
      <c r="L20" s="27"/>
      <c r="N20" s="24"/>
    </row>
    <row r="21" spans="2:14" s="1" customFormat="1" ht="36" customHeight="1" thickTop="1" thickBot="1" x14ac:dyDescent="0.2">
      <c r="B21" s="54"/>
      <c r="C21" s="216"/>
      <c r="D21" s="217"/>
      <c r="E21" s="217"/>
      <c r="F21" s="217"/>
      <c r="G21" s="217"/>
      <c r="H21" s="217"/>
      <c r="I21" s="217"/>
      <c r="J21" s="218"/>
      <c r="K21" s="30"/>
      <c r="L21" s="27"/>
      <c r="N21" s="24"/>
    </row>
    <row r="22" spans="2:14" s="1" customFormat="1" ht="18" customHeight="1" thickTop="1" thickBot="1" x14ac:dyDescent="0.2">
      <c r="B22" s="16"/>
      <c r="K22" s="16"/>
      <c r="L22" s="16"/>
      <c r="N22" s="24"/>
    </row>
    <row r="23" spans="2:14" s="1" customFormat="1" ht="18" customHeight="1" thickTop="1" thickBot="1" x14ac:dyDescent="0.2">
      <c r="B23" s="5" t="s">
        <v>24</v>
      </c>
      <c r="E23" s="8"/>
      <c r="F23" s="9"/>
      <c r="G23" s="3"/>
      <c r="K23" s="16"/>
      <c r="L23" s="16"/>
      <c r="N23" s="24"/>
    </row>
    <row r="24" spans="2:14" s="1" customFormat="1" ht="18" customHeight="1" thickTop="1" thickBot="1" x14ac:dyDescent="0.2">
      <c r="B24" s="182" t="s">
        <v>23</v>
      </c>
      <c r="C24" s="212" t="s">
        <v>48</v>
      </c>
      <c r="D24" s="213"/>
      <c r="E24" s="20" t="s">
        <v>12</v>
      </c>
      <c r="F24" s="184"/>
      <c r="G24" s="184"/>
      <c r="H24" s="196" t="str">
        <f>"（事故時"&amp;IFERROR(DATEDIF(F24,$C$11,"Y"),"　")&amp;"歳）"</f>
        <v>（事故時　歳）</v>
      </c>
      <c r="I24" s="197"/>
      <c r="J24" s="28"/>
      <c r="K24" s="29"/>
      <c r="L24" s="18"/>
      <c r="N24" s="24"/>
    </row>
    <row r="25" spans="2:14" s="1" customFormat="1" ht="18" customHeight="1" thickTop="1" thickBot="1" x14ac:dyDescent="0.2">
      <c r="B25" s="183"/>
      <c r="C25" s="214"/>
      <c r="D25" s="215"/>
      <c r="E25" s="11" t="s">
        <v>9</v>
      </c>
      <c r="F25" s="198" t="s">
        <v>49</v>
      </c>
      <c r="G25" s="198"/>
      <c r="H25" s="198"/>
      <c r="I25" s="198"/>
      <c r="J25" s="198"/>
      <c r="K25" s="75"/>
      <c r="L25" s="50"/>
      <c r="N25" s="24"/>
    </row>
    <row r="26" spans="2:14" s="1" customFormat="1" ht="36.75" customHeight="1" thickTop="1" thickBot="1" x14ac:dyDescent="0.2">
      <c r="B26" s="19" t="s">
        <v>7</v>
      </c>
      <c r="C26" s="161" t="s">
        <v>46</v>
      </c>
      <c r="D26" s="162"/>
      <c r="E26" s="162"/>
      <c r="F26" s="162"/>
      <c r="G26" s="162"/>
      <c r="H26" s="162"/>
      <c r="I26" s="162"/>
      <c r="J26" s="163"/>
      <c r="K26" s="55"/>
      <c r="L26" s="50"/>
      <c r="N26" s="24"/>
    </row>
    <row r="27" spans="2:14" s="2" customFormat="1" ht="15" thickTop="1" thickBot="1" x14ac:dyDescent="0.2">
      <c r="B27" s="183" t="s">
        <v>8</v>
      </c>
      <c r="C27" s="190" t="s">
        <v>97</v>
      </c>
      <c r="D27" s="191"/>
      <c r="E27" s="191"/>
      <c r="F27" s="81" t="s">
        <v>2</v>
      </c>
      <c r="G27" s="81" t="s">
        <v>3</v>
      </c>
      <c r="H27" s="81" t="s">
        <v>4</v>
      </c>
      <c r="I27" s="130" t="s">
        <v>0</v>
      </c>
      <c r="J27" s="130" t="s">
        <v>1</v>
      </c>
      <c r="K27" s="31"/>
      <c r="L27" s="19"/>
      <c r="N27" s="25"/>
    </row>
    <row r="28" spans="2:14" s="1" customFormat="1" ht="18" customHeight="1" thickTop="1" thickBot="1" x14ac:dyDescent="0.2">
      <c r="B28" s="183"/>
      <c r="C28" s="192" t="s">
        <v>40</v>
      </c>
      <c r="D28" s="193"/>
      <c r="E28" s="193"/>
      <c r="F28" s="69" t="s">
        <v>0</v>
      </c>
      <c r="G28" s="70"/>
      <c r="H28" s="70"/>
      <c r="I28" s="131">
        <f t="shared" ref="I28:I29" si="0">IF(F28="入院",H28-G28+1,"－")</f>
        <v>1</v>
      </c>
      <c r="J28" s="132" t="s">
        <v>41</v>
      </c>
      <c r="K28" s="55"/>
      <c r="L28" s="50"/>
      <c r="N28" s="24"/>
    </row>
    <row r="29" spans="2:14" s="1" customFormat="1" ht="18" customHeight="1" thickTop="1" thickBot="1" x14ac:dyDescent="0.2">
      <c r="B29" s="183"/>
      <c r="C29" s="192"/>
      <c r="D29" s="193"/>
      <c r="E29" s="193"/>
      <c r="F29" s="70"/>
      <c r="G29" s="70"/>
      <c r="H29" s="70"/>
      <c r="I29" s="131" t="str">
        <f t="shared" si="0"/>
        <v>－</v>
      </c>
      <c r="J29" s="133"/>
      <c r="K29" s="79"/>
      <c r="L29" s="80"/>
      <c r="N29" s="24"/>
    </row>
    <row r="30" spans="2:14" s="1" customFormat="1" ht="18" customHeight="1" thickTop="1" thickBot="1" x14ac:dyDescent="0.2">
      <c r="B30" s="183"/>
      <c r="C30" s="192"/>
      <c r="D30" s="193"/>
      <c r="E30" s="193"/>
      <c r="F30" s="70"/>
      <c r="G30" s="70"/>
      <c r="H30" s="70"/>
      <c r="I30" s="131" t="str">
        <f t="shared" ref="I30" si="1">IF(F30="入院",H30-G30+1,"－")</f>
        <v>－</v>
      </c>
      <c r="J30" s="133"/>
      <c r="K30" s="79"/>
      <c r="L30" s="80"/>
      <c r="N30" s="24"/>
    </row>
    <row r="31" spans="2:14" s="1" customFormat="1" ht="18" customHeight="1" thickTop="1" thickBot="1" x14ac:dyDescent="0.2">
      <c r="B31" s="183"/>
      <c r="C31" s="192" t="s">
        <v>82</v>
      </c>
      <c r="D31" s="193"/>
      <c r="E31" s="193"/>
      <c r="F31" s="70"/>
      <c r="G31" s="70"/>
      <c r="H31" s="70"/>
      <c r="I31" s="132"/>
      <c r="J31" s="133"/>
      <c r="K31" s="64"/>
      <c r="L31" s="61"/>
      <c r="N31" s="24"/>
    </row>
    <row r="32" spans="2:14" s="1" customFormat="1" ht="18" customHeight="1" thickTop="1" thickBot="1" x14ac:dyDescent="0.2">
      <c r="B32" s="183"/>
      <c r="C32" s="194"/>
      <c r="D32" s="195"/>
      <c r="E32" s="195"/>
      <c r="F32" s="147" t="s">
        <v>98</v>
      </c>
      <c r="G32" s="71">
        <f ca="1">MIN(G28:INDIRECT("R"&amp;ROW()-1&amp;"C"&amp;COLUMN(),FALSE))</f>
        <v>0</v>
      </c>
      <c r="H32" s="71">
        <f ca="1">MAX(H28:INDIRECT("R"&amp;ROW()-1&amp;"C"&amp;COLUMN(),FALSE))</f>
        <v>0</v>
      </c>
      <c r="I32" s="131">
        <f ca="1">SUM(I28:INDIRECT("R"&amp;ROW()-1&amp;"C"&amp;COLUMN(),FALSE))</f>
        <v>1</v>
      </c>
      <c r="J32" s="134">
        <f ca="1">SUM(J28:INDIRECT("R"&amp;ROW()-1&amp;"C"&amp;COLUMN(),FALSE))</f>
        <v>0</v>
      </c>
      <c r="K32" s="55"/>
      <c r="L32" s="50"/>
      <c r="N32" s="24"/>
    </row>
    <row r="33" spans="2:14" s="1" customFormat="1" ht="18" customHeight="1" thickTop="1" thickBot="1" x14ac:dyDescent="0.2">
      <c r="B33" s="19" t="s">
        <v>25</v>
      </c>
      <c r="C33" s="82">
        <f ca="1">H32</f>
        <v>0</v>
      </c>
      <c r="D33" s="199" t="str">
        <f ca="1">"（死亡時"&amp;IFERROR(DATEDIF($F$24,C33,"Y"),"　")&amp;"歳）"</f>
        <v>（死亡時0歳）</v>
      </c>
      <c r="E33" s="199"/>
      <c r="G33" s="51"/>
      <c r="H33" s="51"/>
      <c r="I33" s="49"/>
      <c r="J33" s="49"/>
      <c r="K33" s="55"/>
      <c r="L33" s="50"/>
      <c r="N33" s="24"/>
    </row>
    <row r="34" spans="2:14" s="1" customFormat="1" ht="15" thickTop="1" thickBot="1" x14ac:dyDescent="0.2">
      <c r="B34" s="187" t="s">
        <v>99</v>
      </c>
      <c r="C34" s="190" t="s">
        <v>45</v>
      </c>
      <c r="D34" s="191"/>
      <c r="E34" s="191"/>
      <c r="F34" s="81" t="s">
        <v>28</v>
      </c>
      <c r="G34" s="81" t="s">
        <v>26</v>
      </c>
      <c r="H34" s="204" t="s">
        <v>100</v>
      </c>
      <c r="I34" s="205"/>
      <c r="J34" s="206"/>
      <c r="K34" s="55"/>
      <c r="L34" s="50"/>
      <c r="N34" s="24"/>
    </row>
    <row r="35" spans="2:14" s="1" customFormat="1" ht="18" customHeight="1" thickTop="1" thickBot="1" x14ac:dyDescent="0.2">
      <c r="B35" s="188"/>
      <c r="C35" s="192" t="s">
        <v>51</v>
      </c>
      <c r="D35" s="193"/>
      <c r="E35" s="193"/>
      <c r="F35" s="70" t="s">
        <v>50</v>
      </c>
      <c r="G35" s="76">
        <v>0.5</v>
      </c>
      <c r="H35" s="207"/>
      <c r="I35" s="162"/>
      <c r="J35" s="163"/>
      <c r="K35" s="185"/>
      <c r="L35" s="200"/>
      <c r="N35" s="24"/>
    </row>
    <row r="36" spans="2:14" s="1" customFormat="1" ht="18" customHeight="1" thickTop="1" thickBot="1" x14ac:dyDescent="0.2">
      <c r="B36" s="188"/>
      <c r="C36" s="192" t="s">
        <v>51</v>
      </c>
      <c r="D36" s="193"/>
      <c r="E36" s="193"/>
      <c r="F36" s="70"/>
      <c r="G36" s="76"/>
      <c r="H36" s="207"/>
      <c r="I36" s="162"/>
      <c r="J36" s="163"/>
      <c r="K36" s="185"/>
      <c r="L36" s="200"/>
      <c r="N36" s="24"/>
    </row>
    <row r="37" spans="2:14" s="1" customFormat="1" ht="18" customHeight="1" thickTop="1" thickBot="1" x14ac:dyDescent="0.2">
      <c r="B37" s="188"/>
      <c r="C37" s="192" t="s">
        <v>51</v>
      </c>
      <c r="D37" s="193"/>
      <c r="E37" s="193"/>
      <c r="F37" s="70"/>
      <c r="G37" s="76"/>
      <c r="H37" s="207"/>
      <c r="I37" s="162"/>
      <c r="J37" s="163"/>
      <c r="K37" s="185"/>
      <c r="L37" s="200"/>
      <c r="N37" s="24"/>
    </row>
    <row r="38" spans="2:14" s="1" customFormat="1" ht="18" customHeight="1" thickTop="1" thickBot="1" x14ac:dyDescent="0.2">
      <c r="B38" s="188"/>
      <c r="C38" s="192" t="s">
        <v>51</v>
      </c>
      <c r="D38" s="193"/>
      <c r="E38" s="193"/>
      <c r="F38" s="70"/>
      <c r="G38" s="76"/>
      <c r="H38" s="207"/>
      <c r="I38" s="162"/>
      <c r="J38" s="163"/>
      <c r="K38" s="185"/>
      <c r="L38" s="200"/>
      <c r="N38" s="24"/>
    </row>
    <row r="39" spans="2:14" s="1" customFormat="1" ht="18" customHeight="1" thickTop="1" thickBot="1" x14ac:dyDescent="0.2">
      <c r="B39" s="189"/>
      <c r="C39" s="202" t="s">
        <v>51</v>
      </c>
      <c r="D39" s="203"/>
      <c r="E39" s="203"/>
      <c r="F39" s="77"/>
      <c r="G39" s="78"/>
      <c r="H39" s="208"/>
      <c r="I39" s="156"/>
      <c r="J39" s="157"/>
      <c r="K39" s="186"/>
      <c r="L39" s="201"/>
      <c r="N39" s="24"/>
    </row>
    <row r="40" spans="2:14" ht="18" customHeight="1" thickTop="1" thickBot="1" x14ac:dyDescent="0.2">
      <c r="C40" s="10"/>
      <c r="D40" s="10"/>
      <c r="E40" s="10"/>
      <c r="G40" s="10"/>
      <c r="H40" s="10"/>
    </row>
    <row r="41" spans="2:14" s="1" customFormat="1" ht="18" customHeight="1" thickTop="1" thickBot="1" x14ac:dyDescent="0.2">
      <c r="B41" s="5" t="s">
        <v>87</v>
      </c>
      <c r="E41" s="8"/>
      <c r="F41" s="9"/>
      <c r="G41" s="3"/>
      <c r="K41" s="16"/>
      <c r="L41" s="16"/>
      <c r="N41" s="24"/>
    </row>
    <row r="42" spans="2:14" s="1" customFormat="1" ht="27" customHeight="1" thickTop="1" thickBot="1" x14ac:dyDescent="0.2">
      <c r="B42" s="138" t="s">
        <v>88</v>
      </c>
      <c r="C42" s="158" t="str">
        <f>D13</f>
        <v>○○</v>
      </c>
      <c r="D42" s="159"/>
      <c r="E42" s="159"/>
      <c r="F42" s="159"/>
      <c r="G42" s="159"/>
      <c r="H42" s="159"/>
      <c r="I42" s="159"/>
      <c r="J42" s="160"/>
      <c r="K42" s="29"/>
      <c r="L42" s="63"/>
      <c r="N42" s="24"/>
    </row>
    <row r="43" spans="2:14" s="1" customFormat="1" ht="27" customHeight="1" thickTop="1" thickBot="1" x14ac:dyDescent="0.2">
      <c r="B43" s="139" t="s">
        <v>89</v>
      </c>
      <c r="C43" s="161"/>
      <c r="D43" s="162"/>
      <c r="E43" s="162"/>
      <c r="F43" s="162"/>
      <c r="G43" s="162"/>
      <c r="H43" s="162"/>
      <c r="I43" s="162"/>
      <c r="J43" s="163"/>
      <c r="K43" s="140"/>
      <c r="L43" s="142"/>
      <c r="N43" s="24"/>
    </row>
    <row r="44" spans="2:14" s="1" customFormat="1" ht="27" customHeight="1" thickTop="1" thickBot="1" x14ac:dyDescent="0.2">
      <c r="B44" s="139" t="s">
        <v>90</v>
      </c>
      <c r="C44" s="161"/>
      <c r="D44" s="162"/>
      <c r="E44" s="162"/>
      <c r="F44" s="162"/>
      <c r="G44" s="162"/>
      <c r="H44" s="162"/>
      <c r="I44" s="162"/>
      <c r="J44" s="163"/>
      <c r="K44" s="140"/>
      <c r="L44" s="142"/>
      <c r="N44" s="24"/>
    </row>
    <row r="45" spans="2:14" s="1" customFormat="1" ht="27" customHeight="1" thickTop="1" thickBot="1" x14ac:dyDescent="0.2">
      <c r="B45" s="139" t="s">
        <v>91</v>
      </c>
      <c r="C45" s="145" t="s">
        <v>96</v>
      </c>
      <c r="D45" s="144" t="s">
        <v>92</v>
      </c>
      <c r="E45" s="164" t="str">
        <f>IFERROR(IF(ISNUMBER(C45)=TRUE,DATEDIF(C45,$C$11,"Y")&amp;"年"&amp;DATEDIF(C45,$C$11,"YM")&amp;"か月","約"&amp;DATEDIF(DATEVALUE(C45&amp;".15"),$C$11,"Y")&amp;"年"&amp;DATEDIF(DATEVALUE(C45&amp;".15"),$C$11,"YM")&amp;"か月"),"")</f>
        <v/>
      </c>
      <c r="F45" s="164"/>
      <c r="G45" s="136" t="s">
        <v>93</v>
      </c>
      <c r="H45" s="137"/>
      <c r="I45" s="137"/>
      <c r="J45" s="137"/>
      <c r="K45" s="140"/>
      <c r="L45" s="142"/>
      <c r="N45" s="24"/>
    </row>
    <row r="46" spans="2:14" s="1" customFormat="1" ht="27" customHeight="1" thickTop="1" thickBot="1" x14ac:dyDescent="0.2">
      <c r="B46" s="139" t="s">
        <v>94</v>
      </c>
      <c r="C46" s="161"/>
      <c r="D46" s="162"/>
      <c r="E46" s="162"/>
      <c r="F46" s="162"/>
      <c r="G46" s="162"/>
      <c r="H46" s="162"/>
      <c r="I46" s="162"/>
      <c r="J46" s="163"/>
      <c r="K46" s="140"/>
      <c r="L46" s="142"/>
      <c r="N46" s="24"/>
    </row>
    <row r="47" spans="2:14" s="1" customFormat="1" ht="36.75" customHeight="1" thickTop="1" thickBot="1" x14ac:dyDescent="0.2">
      <c r="B47" s="74" t="s">
        <v>95</v>
      </c>
      <c r="C47" s="155"/>
      <c r="D47" s="156"/>
      <c r="E47" s="156"/>
      <c r="F47" s="156"/>
      <c r="G47" s="156"/>
      <c r="H47" s="156"/>
      <c r="I47" s="156"/>
      <c r="J47" s="157"/>
      <c r="K47" s="141"/>
      <c r="L47" s="143"/>
      <c r="N47" s="24"/>
    </row>
  </sheetData>
  <mergeCells count="57">
    <mergeCell ref="C17:J17"/>
    <mergeCell ref="C24:D25"/>
    <mergeCell ref="H14:J14"/>
    <mergeCell ref="C20:J20"/>
    <mergeCell ref="C21:J21"/>
    <mergeCell ref="L35:L39"/>
    <mergeCell ref="C35:E35"/>
    <mergeCell ref="C38:E38"/>
    <mergeCell ref="C39:E39"/>
    <mergeCell ref="C34:E34"/>
    <mergeCell ref="C37:E37"/>
    <mergeCell ref="H34:J34"/>
    <mergeCell ref="H35:J35"/>
    <mergeCell ref="H36:J36"/>
    <mergeCell ref="H37:J37"/>
    <mergeCell ref="H38:J38"/>
    <mergeCell ref="H39:J39"/>
    <mergeCell ref="B24:B25"/>
    <mergeCell ref="F24:G24"/>
    <mergeCell ref="K35:K39"/>
    <mergeCell ref="B34:B39"/>
    <mergeCell ref="B27:B32"/>
    <mergeCell ref="C27:E27"/>
    <mergeCell ref="C28:E28"/>
    <mergeCell ref="C32:E32"/>
    <mergeCell ref="H24:I24"/>
    <mergeCell ref="F25:J25"/>
    <mergeCell ref="D33:E33"/>
    <mergeCell ref="C31:E31"/>
    <mergeCell ref="C26:J26"/>
    <mergeCell ref="C29:E29"/>
    <mergeCell ref="C30:E30"/>
    <mergeCell ref="C36:E36"/>
    <mergeCell ref="L13:L14"/>
    <mergeCell ref="E14:F14"/>
    <mergeCell ref="B13:B16"/>
    <mergeCell ref="K15:K16"/>
    <mergeCell ref="L15:L16"/>
    <mergeCell ref="E16:F16"/>
    <mergeCell ref="C13:C14"/>
    <mergeCell ref="C15:C16"/>
    <mergeCell ref="B7:K7"/>
    <mergeCell ref="D11:E11"/>
    <mergeCell ref="D13:F13"/>
    <mergeCell ref="H13:J13"/>
    <mergeCell ref="H16:J16"/>
    <mergeCell ref="D15:F15"/>
    <mergeCell ref="H15:J15"/>
    <mergeCell ref="K13:K14"/>
    <mergeCell ref="C10:J10"/>
    <mergeCell ref="C12:J12"/>
    <mergeCell ref="C47:J47"/>
    <mergeCell ref="C42:J42"/>
    <mergeCell ref="C43:J43"/>
    <mergeCell ref="C44:J44"/>
    <mergeCell ref="E45:F45"/>
    <mergeCell ref="C46:J46"/>
  </mergeCells>
  <phoneticPr fontId="2"/>
  <dataValidations count="1">
    <dataValidation imeMode="halfAlpha" allowBlank="1" showInputMessage="1" showErrorMessage="1" sqref="C45"/>
  </dataValidations>
  <pageMargins left="0.78740157480314965" right="0.39370078740157483" top="0.78740157480314965" bottom="0.59055118110236227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J64"/>
  <sheetViews>
    <sheetView view="pageBreakPreview" zoomScale="85" zoomScaleNormal="70" zoomScaleSheetLayoutView="85" workbookViewId="0">
      <selection activeCell="G38" sqref="G38"/>
    </sheetView>
  </sheetViews>
  <sheetFormatPr defaultRowHeight="15" thickTop="1" thickBottom="1" x14ac:dyDescent="0.2"/>
  <cols>
    <col min="1" max="1" width="3.625" style="35" customWidth="1"/>
    <col min="2" max="2" width="16.5" style="35" customWidth="1"/>
    <col min="3" max="3" width="13.25" style="106" bestFit="1" customWidth="1"/>
    <col min="4" max="4" width="50" style="36" customWidth="1"/>
    <col min="5" max="5" width="12.625" style="106" bestFit="1" customWidth="1"/>
    <col min="6" max="6" width="30" style="36" customWidth="1"/>
    <col min="7" max="7" width="12.625" style="106" bestFit="1" customWidth="1"/>
    <col min="8" max="8" width="30" style="36" customWidth="1"/>
    <col min="9" max="9" width="9" style="35"/>
    <col min="10" max="10" width="9" style="37" hidden="1" customWidth="1"/>
    <col min="11" max="16384" width="9" style="35"/>
  </cols>
  <sheetData>
    <row r="2" spans="2:10" s="7" customFormat="1" thickTop="1" thickBot="1" x14ac:dyDescent="0.2">
      <c r="B2" s="7" t="str">
        <f>別紙1!B3</f>
        <v>令和・・年（ワ）第・・・・・号</v>
      </c>
      <c r="C2" s="104"/>
      <c r="D2" s="15"/>
      <c r="E2" s="104"/>
      <c r="F2" s="43" t="str">
        <f ca="1">"最終更新日："&amp;TEXT(TODAY(),"[$-411]ge.m.d(aaa)")</f>
        <v>最終更新日：R5.4.25(火)</v>
      </c>
      <c r="G2" s="128" t="s">
        <v>84</v>
      </c>
      <c r="H2" s="129" t="str">
        <f>TEXT(別紙1!C11,"[$-411]ge.m.d")&amp;別紙1!H24</f>
        <v>R○.○.○（事故時　歳）</v>
      </c>
      <c r="I2" s="33"/>
      <c r="J2" s="34"/>
    </row>
    <row r="3" spans="2:10" s="7" customFormat="1" thickTop="1" thickBot="1" x14ac:dyDescent="0.2">
      <c r="B3" s="7" t="str">
        <f>別紙1!B4</f>
        <v>原告　○○</v>
      </c>
      <c r="C3" s="104"/>
      <c r="D3" s="15"/>
      <c r="E3" s="104"/>
      <c r="F3" s="43" t="s">
        <v>58</v>
      </c>
      <c r="G3" s="128" t="s">
        <v>85</v>
      </c>
      <c r="H3" s="129" t="str">
        <f ca="1">TEXT(別紙1!C33,"[$-411]ge.m.d")&amp;別紙1!D33</f>
        <v>M33.1.0（死亡時0歳）</v>
      </c>
      <c r="I3" s="33"/>
      <c r="J3" s="34"/>
    </row>
    <row r="4" spans="2:10" s="7" customFormat="1" thickTop="1" thickBot="1" x14ac:dyDescent="0.2">
      <c r="B4" s="7" t="str">
        <f>別紙1!B5</f>
        <v>被告　○○</v>
      </c>
      <c r="C4" s="104"/>
      <c r="D4" s="15"/>
      <c r="E4" s="104"/>
      <c r="F4" s="15"/>
      <c r="G4" s="104"/>
      <c r="H4" s="15"/>
      <c r="I4" s="15"/>
      <c r="J4" s="34"/>
    </row>
    <row r="5" spans="2:10" s="7" customFormat="1" thickTop="1" thickBot="1" x14ac:dyDescent="0.2">
      <c r="B5" s="15"/>
      <c r="C5" s="104"/>
      <c r="D5" s="15"/>
      <c r="E5" s="104"/>
      <c r="F5" s="15"/>
      <c r="G5" s="104"/>
      <c r="H5" s="15"/>
      <c r="I5" s="15"/>
      <c r="J5" s="34"/>
    </row>
    <row r="6" spans="2:10" s="12" customFormat="1" ht="15.75" thickTop="1" thickBot="1" x14ac:dyDescent="0.2">
      <c r="B6" s="219" t="s">
        <v>34</v>
      </c>
      <c r="C6" s="219"/>
      <c r="D6" s="219"/>
      <c r="E6" s="117"/>
      <c r="F6" s="83"/>
      <c r="G6" s="117"/>
      <c r="H6" s="83"/>
      <c r="I6" s="13"/>
      <c r="J6" s="22"/>
    </row>
    <row r="7" spans="2:10" s="12" customFormat="1" ht="15.75" thickTop="1" thickBot="1" x14ac:dyDescent="0.2">
      <c r="B7" s="46"/>
      <c r="C7" s="105"/>
      <c r="D7" s="46"/>
      <c r="E7" s="105"/>
      <c r="F7" s="46"/>
      <c r="G7" s="105"/>
      <c r="H7" s="87"/>
      <c r="I7" s="13"/>
      <c r="J7" s="22"/>
    </row>
    <row r="8" spans="2:10" thickTop="1" thickBot="1" x14ac:dyDescent="0.2">
      <c r="B8" s="38" t="s">
        <v>52</v>
      </c>
    </row>
    <row r="9" spans="2:10" ht="28.5" thickTop="1" thickBot="1" x14ac:dyDescent="0.2">
      <c r="B9" s="59" t="s">
        <v>56</v>
      </c>
      <c r="C9" s="107" t="s">
        <v>21</v>
      </c>
      <c r="D9" s="66" t="s">
        <v>70</v>
      </c>
      <c r="E9" s="107" t="s">
        <v>22</v>
      </c>
      <c r="F9" s="66" t="s">
        <v>70</v>
      </c>
      <c r="G9" s="107" t="s">
        <v>79</v>
      </c>
      <c r="H9" s="66" t="s">
        <v>70</v>
      </c>
    </row>
    <row r="10" spans="2:10" ht="28.5" thickTop="1" thickBot="1" x14ac:dyDescent="0.2">
      <c r="B10" s="57" t="s">
        <v>20</v>
      </c>
      <c r="C10" s="108"/>
      <c r="D10" s="48" t="s">
        <v>72</v>
      </c>
      <c r="E10" s="108"/>
      <c r="F10" s="48"/>
      <c r="G10" s="108"/>
      <c r="H10" s="48"/>
    </row>
    <row r="11" spans="2:10" ht="28.5" thickTop="1" thickBot="1" x14ac:dyDescent="0.2">
      <c r="B11" s="58" t="s">
        <v>29</v>
      </c>
      <c r="C11" s="109"/>
      <c r="D11" s="39" t="s">
        <v>73</v>
      </c>
      <c r="E11" s="109"/>
      <c r="F11" s="39"/>
      <c r="G11" s="109"/>
      <c r="H11" s="39"/>
    </row>
    <row r="12" spans="2:10" ht="28.5" thickTop="1" thickBot="1" x14ac:dyDescent="0.2">
      <c r="B12" s="40" t="s">
        <v>80</v>
      </c>
      <c r="C12" s="109"/>
      <c r="D12" s="39" t="s">
        <v>81</v>
      </c>
      <c r="E12" s="118"/>
      <c r="F12" s="39"/>
      <c r="G12" s="118"/>
      <c r="H12" s="39"/>
    </row>
    <row r="13" spans="2:10" ht="28.5" thickTop="1" thickBot="1" x14ac:dyDescent="0.2">
      <c r="B13" s="58" t="s">
        <v>27</v>
      </c>
      <c r="C13" s="109"/>
      <c r="D13" s="39" t="s">
        <v>72</v>
      </c>
      <c r="E13" s="109"/>
      <c r="F13" s="39"/>
      <c r="G13" s="109"/>
      <c r="H13" s="39"/>
    </row>
    <row r="14" spans="2:10" s="90" customFormat="1" thickTop="1" thickBot="1" x14ac:dyDescent="0.2">
      <c r="B14" s="88" t="s">
        <v>13</v>
      </c>
      <c r="C14" s="110">
        <f>SUM(C10:C13)</f>
        <v>0</v>
      </c>
      <c r="D14" s="89"/>
      <c r="E14" s="110">
        <f>SUM(E10:E13)</f>
        <v>0</v>
      </c>
      <c r="F14" s="89"/>
      <c r="G14" s="110">
        <f>SUM(G10:G13)</f>
        <v>0</v>
      </c>
      <c r="H14" s="89"/>
      <c r="J14" s="91"/>
    </row>
    <row r="15" spans="2:10" ht="28.5" thickTop="1" thickBot="1" x14ac:dyDescent="0.2">
      <c r="B15" s="60" t="s">
        <v>14</v>
      </c>
      <c r="C15" s="86"/>
      <c r="D15" s="48" t="s">
        <v>77</v>
      </c>
      <c r="E15" s="56"/>
      <c r="F15" s="48"/>
      <c r="G15" s="56"/>
      <c r="H15" s="48"/>
      <c r="J15" s="42"/>
    </row>
    <row r="16" spans="2:10" s="92" customFormat="1" thickTop="1" thickBot="1" x14ac:dyDescent="0.2">
      <c r="B16" s="88" t="s">
        <v>15</v>
      </c>
      <c r="C16" s="110">
        <f>C14-INT(C14*C15)</f>
        <v>0</v>
      </c>
      <c r="D16" s="89"/>
      <c r="E16" s="110">
        <f>E14-INT(E14*E15)</f>
        <v>0</v>
      </c>
      <c r="F16" s="89"/>
      <c r="G16" s="110">
        <f>G14-INT(G14*G15)</f>
        <v>0</v>
      </c>
      <c r="H16" s="89"/>
      <c r="J16" s="93"/>
    </row>
    <row r="17" spans="2:10" thickTop="1" thickBot="1" x14ac:dyDescent="0.2">
      <c r="B17" s="60" t="s">
        <v>60</v>
      </c>
      <c r="C17" s="111"/>
      <c r="D17" s="67"/>
      <c r="E17" s="111"/>
      <c r="F17" s="67"/>
      <c r="G17" s="111"/>
      <c r="H17" s="67"/>
    </row>
    <row r="18" spans="2:10" thickTop="1" thickBot="1" x14ac:dyDescent="0.2">
      <c r="B18" s="58" t="s">
        <v>53</v>
      </c>
      <c r="C18" s="109"/>
      <c r="D18" s="39"/>
      <c r="E18" s="109"/>
      <c r="F18" s="39"/>
      <c r="G18" s="109"/>
      <c r="H18" s="39"/>
    </row>
    <row r="19" spans="2:10" thickTop="1" thickBot="1" x14ac:dyDescent="0.2">
      <c r="B19" s="84" t="s">
        <v>74</v>
      </c>
      <c r="C19" s="112"/>
      <c r="D19" s="39"/>
      <c r="E19" s="109"/>
      <c r="F19" s="39"/>
      <c r="G19" s="109"/>
      <c r="H19" s="39"/>
    </row>
    <row r="20" spans="2:10" ht="28.5" thickTop="1" thickBot="1" x14ac:dyDescent="0.2">
      <c r="B20" s="85" t="s">
        <v>75</v>
      </c>
      <c r="C20" s="112"/>
      <c r="D20" s="39"/>
      <c r="E20" s="109"/>
      <c r="F20" s="39"/>
      <c r="G20" s="109"/>
      <c r="H20" s="39"/>
    </row>
    <row r="21" spans="2:10" ht="28.5" thickTop="1" thickBot="1" x14ac:dyDescent="0.2">
      <c r="B21" s="85" t="s">
        <v>76</v>
      </c>
      <c r="C21" s="112"/>
      <c r="D21" s="39"/>
      <c r="E21" s="119"/>
      <c r="F21" s="39"/>
      <c r="G21" s="119"/>
      <c r="H21" s="39"/>
    </row>
    <row r="22" spans="2:10" thickTop="1" thickBot="1" x14ac:dyDescent="0.2">
      <c r="B22" s="146" t="s">
        <v>54</v>
      </c>
      <c r="C22" s="109"/>
      <c r="D22" s="39"/>
      <c r="E22" s="109"/>
      <c r="F22" s="39"/>
      <c r="G22" s="109"/>
      <c r="H22" s="39"/>
    </row>
    <row r="23" spans="2:10" s="96" customFormat="1" thickTop="1" thickBot="1" x14ac:dyDescent="0.2">
      <c r="B23" s="94" t="s">
        <v>61</v>
      </c>
      <c r="C23" s="113">
        <f>SUM(C16:C22)</f>
        <v>0</v>
      </c>
      <c r="D23" s="95"/>
      <c r="E23" s="113">
        <f>SUM(E16:E22)</f>
        <v>0</v>
      </c>
      <c r="F23" s="95"/>
      <c r="G23" s="113">
        <f>SUM(G16:G22)</f>
        <v>0</v>
      </c>
      <c r="H23" s="95"/>
      <c r="J23" s="97"/>
    </row>
    <row r="25" spans="2:10" thickTop="1" thickBot="1" x14ac:dyDescent="0.2">
      <c r="B25" s="38" t="s">
        <v>83</v>
      </c>
    </row>
    <row r="26" spans="2:10" s="92" customFormat="1" thickTop="1" thickBot="1" x14ac:dyDescent="0.2">
      <c r="B26" s="125" t="str">
        <f>別紙1!C35</f>
        <v>原告○○</v>
      </c>
      <c r="C26" s="123">
        <f>INT(C$23*別紙1!$G35)</f>
        <v>0</v>
      </c>
      <c r="D26" s="121" t="str">
        <f>"相続分"&amp;TEXT(別紙1!$G35,"#/#")</f>
        <v>相続分1/2</v>
      </c>
      <c r="E26" s="123">
        <f>INT(E$23*別紙1!G35)</f>
        <v>0</v>
      </c>
      <c r="F26" s="121"/>
      <c r="G26" s="123">
        <f>INT(G$23*別紙1!G35)</f>
        <v>0</v>
      </c>
      <c r="H26" s="121" t="str">
        <f>"相続分"&amp;TEXT(別紙1!$G35,"#/#")</f>
        <v>相続分1/2</v>
      </c>
      <c r="J26" s="93"/>
    </row>
    <row r="27" spans="2:10" s="92" customFormat="1" thickTop="1" thickBot="1" x14ac:dyDescent="0.2">
      <c r="B27" s="126" t="str">
        <f>別紙1!C36</f>
        <v>原告○○</v>
      </c>
      <c r="C27" s="115">
        <f>INT(C$23*別紙1!$G36)</f>
        <v>0</v>
      </c>
      <c r="D27" s="120" t="str">
        <f>"相続分"&amp;TEXT(別紙1!$G36,"#/#")</f>
        <v>相続分0/1</v>
      </c>
      <c r="E27" s="115">
        <f>INT(E$23*別紙1!G36)</f>
        <v>0</v>
      </c>
      <c r="F27" s="120"/>
      <c r="G27" s="115">
        <f>INT(G$23*別紙1!G36)</f>
        <v>0</v>
      </c>
      <c r="H27" s="120" t="str">
        <f>"相続分"&amp;TEXT(別紙1!$G36,"#/#")</f>
        <v>相続分0/1</v>
      </c>
      <c r="J27" s="93"/>
    </row>
    <row r="28" spans="2:10" s="92" customFormat="1" thickTop="1" thickBot="1" x14ac:dyDescent="0.2">
      <c r="B28" s="126" t="str">
        <f>別紙1!C37</f>
        <v>原告○○</v>
      </c>
      <c r="C28" s="115">
        <f>INT(C$23*別紙1!$G37)</f>
        <v>0</v>
      </c>
      <c r="D28" s="120" t="str">
        <f>"相続分"&amp;TEXT(別紙1!$G37,"#/#")</f>
        <v>相続分0/1</v>
      </c>
      <c r="E28" s="115">
        <f>INT(E$23*別紙1!G37)</f>
        <v>0</v>
      </c>
      <c r="F28" s="120"/>
      <c r="G28" s="115">
        <f>INT(G$23*別紙1!G37)</f>
        <v>0</v>
      </c>
      <c r="H28" s="120" t="str">
        <f>"相続分"&amp;TEXT(別紙1!$G37,"#/#")</f>
        <v>相続分0/1</v>
      </c>
      <c r="J28" s="93"/>
    </row>
    <row r="29" spans="2:10" s="92" customFormat="1" thickTop="1" thickBot="1" x14ac:dyDescent="0.2">
      <c r="B29" s="126" t="str">
        <f>別紙1!C38</f>
        <v>原告○○</v>
      </c>
      <c r="C29" s="124">
        <f>INT(C$23*別紙1!$G38)</f>
        <v>0</v>
      </c>
      <c r="D29" s="120" t="str">
        <f>"相続分"&amp;TEXT(別紙1!$G38,"#/#")</f>
        <v>相続分0/1</v>
      </c>
      <c r="E29" s="124">
        <f>INT(E$23*別紙1!G38)</f>
        <v>0</v>
      </c>
      <c r="F29" s="120"/>
      <c r="G29" s="124">
        <f>INT(G$23*別紙1!G38)</f>
        <v>0</v>
      </c>
      <c r="H29" s="120" t="str">
        <f>"相続分"&amp;TEXT(別紙1!$G38,"#/#")</f>
        <v>相続分0/1</v>
      </c>
      <c r="J29" s="122"/>
    </row>
    <row r="30" spans="2:10" s="92" customFormat="1" thickTop="1" thickBot="1" x14ac:dyDescent="0.2">
      <c r="B30" s="127" t="str">
        <f>別紙1!C39</f>
        <v>原告○○</v>
      </c>
      <c r="C30" s="110">
        <f>INT(C$23*別紙1!$G39)</f>
        <v>0</v>
      </c>
      <c r="D30" s="89" t="str">
        <f>"相続分"&amp;TEXT(別紙1!$G39,"#/#")</f>
        <v>相続分0/1</v>
      </c>
      <c r="E30" s="110">
        <f>INT(E$23*別紙1!G39)</f>
        <v>0</v>
      </c>
      <c r="F30" s="89"/>
      <c r="G30" s="110">
        <f>INT(G$23*別紙1!G39)</f>
        <v>0</v>
      </c>
      <c r="H30" s="89" t="str">
        <f>"相続分"&amp;TEXT(別紙1!$G39,"#/#")</f>
        <v>相続分0/1</v>
      </c>
      <c r="J30" s="93"/>
    </row>
    <row r="32" spans="2:10" thickTop="1" thickBot="1" x14ac:dyDescent="0.2">
      <c r="B32" s="38" t="s">
        <v>101</v>
      </c>
    </row>
    <row r="33" spans="2:10" thickTop="1" thickBot="1" x14ac:dyDescent="0.2">
      <c r="B33" s="60" t="s">
        <v>30</v>
      </c>
      <c r="C33" s="108"/>
      <c r="D33" s="67"/>
      <c r="E33" s="111"/>
      <c r="F33" s="67"/>
      <c r="G33" s="111"/>
      <c r="H33" s="67"/>
    </row>
    <row r="34" spans="2:10" thickTop="1" thickBot="1" x14ac:dyDescent="0.2">
      <c r="B34" s="58"/>
      <c r="C34" s="109"/>
      <c r="D34" s="68"/>
      <c r="E34" s="119"/>
      <c r="F34" s="68"/>
      <c r="G34" s="119"/>
      <c r="H34" s="68"/>
    </row>
    <row r="35" spans="2:10" s="92" customFormat="1" thickTop="1" thickBot="1" x14ac:dyDescent="0.2">
      <c r="B35" s="88" t="s">
        <v>13</v>
      </c>
      <c r="C35" s="114">
        <f>SUM(C33:C34)</f>
        <v>0</v>
      </c>
      <c r="D35" s="98"/>
      <c r="E35" s="114">
        <f>SUM(E33:E34)</f>
        <v>0</v>
      </c>
      <c r="F35" s="98"/>
      <c r="G35" s="114">
        <f>SUM(G33:G34)</f>
        <v>0</v>
      </c>
      <c r="H35" s="98"/>
      <c r="J35" s="93"/>
    </row>
    <row r="36" spans="2:10" thickTop="1" thickBot="1" x14ac:dyDescent="0.2">
      <c r="B36" s="60" t="s">
        <v>14</v>
      </c>
      <c r="C36" s="41">
        <f>C$15</f>
        <v>0</v>
      </c>
      <c r="D36" s="67"/>
      <c r="E36" s="41">
        <f>E$15</f>
        <v>0</v>
      </c>
      <c r="F36" s="48"/>
      <c r="G36" s="41">
        <f>G$15</f>
        <v>0</v>
      </c>
      <c r="H36" s="48"/>
      <c r="J36" s="42"/>
    </row>
    <row r="37" spans="2:10" s="92" customFormat="1" thickTop="1" thickBot="1" x14ac:dyDescent="0.2">
      <c r="B37" s="88" t="s">
        <v>15</v>
      </c>
      <c r="C37" s="110">
        <f>C35-INT(C35*C36)</f>
        <v>0</v>
      </c>
      <c r="D37" s="89"/>
      <c r="E37" s="110">
        <f>E35-INT(E35*E36)</f>
        <v>0</v>
      </c>
      <c r="F37" s="89"/>
      <c r="G37" s="110">
        <f>G35-INT(G35*G36)</f>
        <v>0</v>
      </c>
      <c r="H37" s="89"/>
      <c r="J37" s="93"/>
    </row>
    <row r="38" spans="2:10" thickTop="1" thickBot="1" x14ac:dyDescent="0.2">
      <c r="B38" s="151" t="s">
        <v>43</v>
      </c>
      <c r="C38" s="152">
        <f>C26</f>
        <v>0</v>
      </c>
      <c r="D38" s="153"/>
      <c r="E38" s="152">
        <f>E26</f>
        <v>0</v>
      </c>
      <c r="F38" s="154"/>
      <c r="G38" s="152">
        <f>G26</f>
        <v>0</v>
      </c>
      <c r="H38" s="154"/>
    </row>
    <row r="39" spans="2:10" s="92" customFormat="1" thickTop="1" thickBot="1" x14ac:dyDescent="0.2">
      <c r="B39" s="148" t="s">
        <v>13</v>
      </c>
      <c r="C39" s="149">
        <f>C37+C38</f>
        <v>0</v>
      </c>
      <c r="D39" s="150"/>
      <c r="E39" s="149">
        <f>E37+E38</f>
        <v>0</v>
      </c>
      <c r="F39" s="150"/>
      <c r="G39" s="149">
        <f>G37+G38</f>
        <v>0</v>
      </c>
      <c r="H39" s="150"/>
      <c r="J39" s="93"/>
    </row>
    <row r="40" spans="2:10" thickTop="1" thickBot="1" x14ac:dyDescent="0.2">
      <c r="B40" s="60" t="s">
        <v>16</v>
      </c>
      <c r="C40" s="108"/>
      <c r="D40" s="48"/>
      <c r="E40" s="108"/>
      <c r="F40" s="48"/>
      <c r="G40" s="108"/>
      <c r="H40" s="48"/>
    </row>
    <row r="41" spans="2:10" s="101" customFormat="1" thickTop="1" thickBot="1" x14ac:dyDescent="0.2">
      <c r="B41" s="99" t="s">
        <v>17</v>
      </c>
      <c r="C41" s="116">
        <f>SUM(C39:C40)</f>
        <v>0</v>
      </c>
      <c r="D41" s="100"/>
      <c r="E41" s="116">
        <f>SUM(E39:E40)</f>
        <v>0</v>
      </c>
      <c r="F41" s="100"/>
      <c r="G41" s="116">
        <f>SUM(G39:G40)</f>
        <v>0</v>
      </c>
      <c r="H41" s="100"/>
      <c r="J41" s="102"/>
    </row>
    <row r="43" spans="2:10" thickTop="1" thickBot="1" x14ac:dyDescent="0.2">
      <c r="B43" s="38" t="s">
        <v>101</v>
      </c>
    </row>
    <row r="44" spans="2:10" thickTop="1" thickBot="1" x14ac:dyDescent="0.2">
      <c r="B44" s="60" t="s">
        <v>30</v>
      </c>
      <c r="C44" s="108"/>
      <c r="D44" s="67"/>
      <c r="E44" s="111"/>
      <c r="F44" s="67"/>
      <c r="G44" s="111"/>
      <c r="H44" s="67"/>
    </row>
    <row r="45" spans="2:10" thickTop="1" thickBot="1" x14ac:dyDescent="0.2">
      <c r="B45" s="58"/>
      <c r="C45" s="109"/>
      <c r="D45" s="68"/>
      <c r="E45" s="119"/>
      <c r="F45" s="68"/>
      <c r="G45" s="119"/>
      <c r="H45" s="68"/>
    </row>
    <row r="46" spans="2:10" s="92" customFormat="1" thickTop="1" thickBot="1" x14ac:dyDescent="0.2">
      <c r="B46" s="88" t="s">
        <v>13</v>
      </c>
      <c r="C46" s="114">
        <f>SUM(C44:C45)</f>
        <v>0</v>
      </c>
      <c r="D46" s="98"/>
      <c r="E46" s="114">
        <f>SUM(E44:E45)</f>
        <v>0</v>
      </c>
      <c r="F46" s="98"/>
      <c r="G46" s="114">
        <f>SUM(G44:G45)</f>
        <v>0</v>
      </c>
      <c r="H46" s="98"/>
      <c r="J46" s="93"/>
    </row>
    <row r="47" spans="2:10" thickTop="1" thickBot="1" x14ac:dyDescent="0.2">
      <c r="B47" s="60" t="s">
        <v>14</v>
      </c>
      <c r="C47" s="41">
        <f>C$15</f>
        <v>0</v>
      </c>
      <c r="D47" s="67"/>
      <c r="E47" s="41">
        <f>E$15</f>
        <v>0</v>
      </c>
      <c r="F47" s="48"/>
      <c r="G47" s="41">
        <f>G$15</f>
        <v>0</v>
      </c>
      <c r="H47" s="48"/>
      <c r="J47" s="42"/>
    </row>
    <row r="48" spans="2:10" s="92" customFormat="1" thickTop="1" thickBot="1" x14ac:dyDescent="0.2">
      <c r="B48" s="88" t="s">
        <v>15</v>
      </c>
      <c r="C48" s="110">
        <f>C46-INT(C46*C47)</f>
        <v>0</v>
      </c>
      <c r="D48" s="89"/>
      <c r="E48" s="110">
        <f>E46-INT(E46*E47)</f>
        <v>0</v>
      </c>
      <c r="F48" s="89"/>
      <c r="G48" s="110">
        <f>G46-INT(G46*G47)</f>
        <v>0</v>
      </c>
      <c r="H48" s="89"/>
      <c r="J48" s="93"/>
    </row>
    <row r="49" spans="2:10" s="92" customFormat="1" thickTop="1" thickBot="1" x14ac:dyDescent="0.2">
      <c r="B49" s="151" t="s">
        <v>43</v>
      </c>
      <c r="C49" s="152">
        <f>C27</f>
        <v>0</v>
      </c>
      <c r="D49" s="153"/>
      <c r="E49" s="152">
        <f>E27</f>
        <v>0</v>
      </c>
      <c r="F49" s="154"/>
      <c r="G49" s="152">
        <f>G27</f>
        <v>0</v>
      </c>
      <c r="H49" s="154"/>
      <c r="J49" s="93"/>
    </row>
    <row r="50" spans="2:10" s="92" customFormat="1" thickTop="1" thickBot="1" x14ac:dyDescent="0.2">
      <c r="B50" s="148" t="s">
        <v>13</v>
      </c>
      <c r="C50" s="149">
        <f>C48+C49</f>
        <v>0</v>
      </c>
      <c r="D50" s="150"/>
      <c r="E50" s="149">
        <f>E48+E49</f>
        <v>0</v>
      </c>
      <c r="F50" s="150"/>
      <c r="G50" s="149">
        <f>G48+G49</f>
        <v>0</v>
      </c>
      <c r="H50" s="150"/>
      <c r="J50" s="93"/>
    </row>
    <row r="51" spans="2:10" thickTop="1" thickBot="1" x14ac:dyDescent="0.2">
      <c r="B51" s="60" t="s">
        <v>16</v>
      </c>
      <c r="C51" s="108"/>
      <c r="D51" s="48"/>
      <c r="E51" s="108"/>
      <c r="F51" s="48"/>
      <c r="G51" s="108"/>
      <c r="H51" s="48"/>
    </row>
    <row r="52" spans="2:10" s="101" customFormat="1" thickTop="1" thickBot="1" x14ac:dyDescent="0.2">
      <c r="B52" s="99" t="s">
        <v>17</v>
      </c>
      <c r="C52" s="116">
        <f>SUM(C50:C51)</f>
        <v>0</v>
      </c>
      <c r="D52" s="100"/>
      <c r="E52" s="116">
        <f>SUM(E50:E51)</f>
        <v>0</v>
      </c>
      <c r="F52" s="100"/>
      <c r="G52" s="116">
        <f>SUM(G50:G51)</f>
        <v>0</v>
      </c>
      <c r="H52" s="100"/>
      <c r="J52" s="102"/>
    </row>
    <row r="54" spans="2:10" thickTop="1" thickBot="1" x14ac:dyDescent="0.2">
      <c r="B54" s="38" t="s">
        <v>101</v>
      </c>
    </row>
    <row r="55" spans="2:10" thickTop="1" thickBot="1" x14ac:dyDescent="0.2">
      <c r="B55" s="60" t="s">
        <v>30</v>
      </c>
      <c r="C55" s="108"/>
      <c r="D55" s="67"/>
      <c r="E55" s="111"/>
      <c r="F55" s="67"/>
      <c r="G55" s="111"/>
      <c r="H55" s="67"/>
    </row>
    <row r="56" spans="2:10" thickTop="1" thickBot="1" x14ac:dyDescent="0.2">
      <c r="B56" s="58"/>
      <c r="C56" s="109"/>
      <c r="D56" s="68"/>
      <c r="E56" s="119"/>
      <c r="F56" s="68"/>
      <c r="G56" s="119"/>
      <c r="H56" s="68"/>
    </row>
    <row r="57" spans="2:10" s="92" customFormat="1" thickTop="1" thickBot="1" x14ac:dyDescent="0.2">
      <c r="B57" s="88" t="s">
        <v>13</v>
      </c>
      <c r="C57" s="114">
        <f>SUM(C55:C56)</f>
        <v>0</v>
      </c>
      <c r="D57" s="98"/>
      <c r="E57" s="114">
        <f>SUM(E55:E56)</f>
        <v>0</v>
      </c>
      <c r="F57" s="98"/>
      <c r="G57" s="114">
        <f>SUM(G55:G56)</f>
        <v>0</v>
      </c>
      <c r="H57" s="98"/>
      <c r="J57" s="93"/>
    </row>
    <row r="58" spans="2:10" thickTop="1" thickBot="1" x14ac:dyDescent="0.2">
      <c r="B58" s="60" t="s">
        <v>14</v>
      </c>
      <c r="C58" s="41">
        <f>C$15</f>
        <v>0</v>
      </c>
      <c r="D58" s="67"/>
      <c r="E58" s="41">
        <f>E$15</f>
        <v>0</v>
      </c>
      <c r="F58" s="48"/>
      <c r="G58" s="41">
        <f>G$15</f>
        <v>0</v>
      </c>
      <c r="H58" s="48"/>
      <c r="J58" s="42"/>
    </row>
    <row r="59" spans="2:10" s="92" customFormat="1" thickTop="1" thickBot="1" x14ac:dyDescent="0.2">
      <c r="B59" s="88" t="s">
        <v>15</v>
      </c>
      <c r="C59" s="110">
        <f>C57-INT(C57*C58)</f>
        <v>0</v>
      </c>
      <c r="D59" s="89"/>
      <c r="E59" s="110">
        <f>E57-INT(E57*E58)</f>
        <v>0</v>
      </c>
      <c r="F59" s="89"/>
      <c r="G59" s="110">
        <f>G57-INT(G57*G58)</f>
        <v>0</v>
      </c>
      <c r="H59" s="89"/>
      <c r="J59" s="93"/>
    </row>
    <row r="60" spans="2:10" s="92" customFormat="1" thickTop="1" thickBot="1" x14ac:dyDescent="0.2">
      <c r="B60" s="151" t="s">
        <v>43</v>
      </c>
      <c r="C60" s="152">
        <f>C28</f>
        <v>0</v>
      </c>
      <c r="D60" s="153"/>
      <c r="E60" s="152">
        <f>E28</f>
        <v>0</v>
      </c>
      <c r="F60" s="154"/>
      <c r="G60" s="152">
        <f>G28</f>
        <v>0</v>
      </c>
      <c r="H60" s="154"/>
      <c r="J60" s="93"/>
    </row>
    <row r="61" spans="2:10" s="92" customFormat="1" thickTop="1" thickBot="1" x14ac:dyDescent="0.2">
      <c r="B61" s="148" t="s">
        <v>13</v>
      </c>
      <c r="C61" s="149">
        <f>C59+C60</f>
        <v>0</v>
      </c>
      <c r="D61" s="150"/>
      <c r="E61" s="149">
        <f>E59+E60</f>
        <v>0</v>
      </c>
      <c r="F61" s="150"/>
      <c r="G61" s="149">
        <f>G59+G60</f>
        <v>0</v>
      </c>
      <c r="H61" s="150"/>
      <c r="J61" s="93"/>
    </row>
    <row r="62" spans="2:10" thickTop="1" thickBot="1" x14ac:dyDescent="0.2">
      <c r="B62" s="60" t="s">
        <v>16</v>
      </c>
      <c r="C62" s="108"/>
      <c r="D62" s="48"/>
      <c r="E62" s="108"/>
      <c r="F62" s="48"/>
      <c r="G62" s="108"/>
      <c r="H62" s="48"/>
    </row>
    <row r="63" spans="2:10" s="101" customFormat="1" thickTop="1" thickBot="1" x14ac:dyDescent="0.2">
      <c r="B63" s="99" t="s">
        <v>17</v>
      </c>
      <c r="C63" s="116">
        <f>SUM(C61:C62)</f>
        <v>0</v>
      </c>
      <c r="D63" s="100"/>
      <c r="E63" s="116">
        <f>SUM(E61:E62)</f>
        <v>0</v>
      </c>
      <c r="F63" s="100"/>
      <c r="G63" s="116">
        <f>SUM(G61:G62)</f>
        <v>0</v>
      </c>
      <c r="H63" s="100"/>
      <c r="J63" s="102"/>
    </row>
    <row r="64" spans="2:10" ht="13.5" x14ac:dyDescent="0.15"/>
  </sheetData>
  <mergeCells count="1">
    <mergeCell ref="B6:D6"/>
  </mergeCells>
  <phoneticPr fontId="2"/>
  <dataValidations disablePrompts="1" count="1">
    <dataValidation type="whole" operator="lessThanOrEqual" allowBlank="1" showInputMessage="1" prompt="損益相殺される金額を，マイナスで記載してください。" sqref="C19:C21">
      <formula1>0</formula1>
    </dataValidation>
  </dataValidations>
  <pageMargins left="0.78740157480314965" right="0.39370078740157483" top="0.78740157480314965" bottom="0.59055118110236227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別紙2</vt:lpstr>
      <vt:lpstr>別紙1!Print_Area</vt:lpstr>
      <vt:lpstr>別紙2!Print_Area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最高裁判所</dc:creator>
  <cp:lastModifiedBy>最高裁判所</cp:lastModifiedBy>
  <cp:lastPrinted>2021-01-12T07:16:42Z</cp:lastPrinted>
  <dcterms:created xsi:type="dcterms:W3CDTF">2019-04-08T14:53:50Z</dcterms:created>
  <dcterms:modified xsi:type="dcterms:W3CDTF">2023-04-25T05:48:21Z</dcterms:modified>
</cp:coreProperties>
</file>